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2120" windowHeight="8835" activeTab="0"/>
  </bookViews>
  <sheets>
    <sheet name="Bike-Übersezun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Bart Simpson</author>
  </authors>
  <commentList>
    <comment ref="B45" authorId="0">
      <text>
        <r>
          <rPr>
            <b/>
            <sz val="10"/>
            <rFont val="Tahoma"/>
            <family val="2"/>
          </rPr>
          <t>Vorne die kleinste Scheibe</t>
        </r>
      </text>
    </comment>
    <comment ref="B47" authorId="0">
      <text>
        <r>
          <rPr>
            <b/>
            <sz val="10"/>
            <rFont val="Tahoma"/>
            <family val="2"/>
          </rPr>
          <t>Vorne die grösste Scheibe</t>
        </r>
      </text>
    </comment>
    <comment ref="L44" authorId="0">
      <text>
        <r>
          <rPr>
            <b/>
            <sz val="10"/>
            <rFont val="Tahoma"/>
            <family val="2"/>
          </rPr>
          <t>Hinten: Die Zahnräder</t>
        </r>
      </text>
    </comment>
    <comment ref="H3" authorId="0">
      <text>
        <r>
          <rPr>
            <b/>
            <sz val="10"/>
            <rFont val="Tahoma"/>
            <family val="2"/>
          </rPr>
          <t>Raddurchmesser in mm</t>
        </r>
      </text>
    </comment>
  </commentList>
</comments>
</file>

<file path=xl/sharedStrings.xml><?xml version="1.0" encoding="utf-8"?>
<sst xmlns="http://schemas.openxmlformats.org/spreadsheetml/2006/main" count="17" uniqueCount="17">
  <si>
    <t>Bike: Berechnung der Entfaltung</t>
  </si>
  <si>
    <t>Zähnezahl hinteres Ritzel</t>
  </si>
  <si>
    <t xml:space="preserve">                            Zähnezahl vorderes Kettenblatt</t>
  </si>
  <si>
    <t>Raddurchmesser (mm):</t>
  </si>
  <si>
    <t>R1</t>
  </si>
  <si>
    <t>R2</t>
  </si>
  <si>
    <t>R3</t>
  </si>
  <si>
    <t>R4</t>
  </si>
  <si>
    <t>R5</t>
  </si>
  <si>
    <t>R6</t>
  </si>
  <si>
    <t>R7</t>
  </si>
  <si>
    <t>R8</t>
  </si>
  <si>
    <t>Kk</t>
  </si>
  <si>
    <t>Km</t>
  </si>
  <si>
    <t>Kg</t>
  </si>
  <si>
    <t>R9</t>
  </si>
  <si>
    <t>Radumfang (m):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</si>
</sst>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2">
    <font>
      <sz val="10"/>
      <name val="Univers 45 Light"/>
      <family val="0"/>
    </font>
    <font>
      <b/>
      <i/>
      <sz val="10"/>
      <name val="Univers 45 Light"/>
      <family val="0"/>
    </font>
    <font>
      <b/>
      <sz val="12"/>
      <name val="Univers 45 Light"/>
      <family val="0"/>
    </font>
    <font>
      <b/>
      <sz val="24"/>
      <name val="Univers 45 Light"/>
      <family val="0"/>
    </font>
    <font>
      <b/>
      <sz val="12"/>
      <color indexed="9"/>
      <name val="Univers 45 Light"/>
      <family val="0"/>
    </font>
    <font>
      <b/>
      <sz val="14"/>
      <color indexed="8"/>
      <name val="Univers 45 Light"/>
      <family val="0"/>
    </font>
    <font>
      <b/>
      <sz val="10"/>
      <name val="Univers 45 Light"/>
      <family val="0"/>
    </font>
    <font>
      <u val="single"/>
      <sz val="10"/>
      <color indexed="12"/>
      <name val="Univers 45 Light"/>
      <family val="0"/>
    </font>
    <font>
      <u val="single"/>
      <sz val="10"/>
      <color indexed="36"/>
      <name val="Univers 45 Light"/>
      <family val="0"/>
    </font>
    <font>
      <sz val="8"/>
      <name val="Univers 45 Light"/>
      <family val="0"/>
    </font>
    <font>
      <b/>
      <sz val="10"/>
      <name val="Tahoma"/>
      <family val="2"/>
    </font>
    <font>
      <b/>
      <sz val="8"/>
      <name val="Univers 45 Light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3" fillId="0" borderId="0" xfId="0" applyNumberFormat="1" applyFont="1" applyAlignment="1">
      <alignment/>
    </xf>
    <xf numFmtId="2" fontId="0" fillId="2" borderId="5" xfId="0" applyNumberForma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2" borderId="5" xfId="0" applyFont="1" applyFill="1" applyBorder="1" applyAlignment="1">
      <alignment horizontal="center" textRotation="90"/>
    </xf>
    <xf numFmtId="0" fontId="5" fillId="2" borderId="7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Univers 45 Light"/>
                <a:ea typeface="Univers 45 Light"/>
                <a:cs typeface="Univers 45 Light"/>
              </a:rPr>
              <a:t>Entfaltung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'Bike-Übersezungen'!$B$45:$C$45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'Bike-Übersezungen'!$D$44:$L$44</c:f>
              <c:numCache/>
            </c:numRef>
          </c:cat>
          <c:val>
            <c:numRef>
              <c:f>'Bike-Übersezungen'!$D$45:$L$45</c:f>
              <c:numCache/>
            </c:numRef>
          </c:val>
          <c:smooth val="0"/>
        </c:ser>
        <c:ser>
          <c:idx val="1"/>
          <c:order val="1"/>
          <c:tx>
            <c:strRef>
              <c:f>'Bike-Übersezungen'!$B$46:$C$46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'Bike-Übersezungen'!$D$44:$L$44</c:f>
              <c:numCache/>
            </c:numRef>
          </c:cat>
          <c:val>
            <c:numRef>
              <c:f>'Bike-Übersezungen'!$D$46:$L$46</c:f>
              <c:numCache/>
            </c:numRef>
          </c:val>
          <c:smooth val="0"/>
        </c:ser>
        <c:ser>
          <c:idx val="2"/>
          <c:order val="2"/>
          <c:tx>
            <c:strRef>
              <c:f>'Bike-Übersezungen'!$B$47:$C$47</c:f>
              <c:strCache>
                <c:ptCount val="1"/>
                <c:pt idx="0">
                  <c:v>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'Bike-Übersezungen'!$D$44:$L$44</c:f>
              <c:numCache/>
            </c:numRef>
          </c:cat>
          <c:val>
            <c:numRef>
              <c:f>'Bike-Übersezungen'!$D$47:$L$47</c:f>
              <c:numCache/>
            </c:numRef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Univers 45 Light"/>
                    <a:ea typeface="Univers 45 Light"/>
                    <a:cs typeface="Univers 45 Light"/>
                  </a:rPr>
                  <a:t>Zähne pro Ritzel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  <c:max val="10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Univers 45 Light"/>
                    <a:ea typeface="Univers 45 Light"/>
                    <a:cs typeface="Univers 45 Light"/>
                  </a:rPr>
                  <a:t>Entfaltung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30334"/>
        <c:crossesAt val="1"/>
        <c:crossBetween val="between"/>
        <c:dispUnits/>
        <c:majorUnit val="0.1"/>
        <c:minorUnit val="0.019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Univers 45 Light"/>
          <a:ea typeface="Univers 45 Light"/>
          <a:cs typeface="Univers 45 Ligh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85725</xdr:colOff>
      <xdr:row>0</xdr:row>
      <xdr:rowOff>0</xdr:rowOff>
    </xdr:from>
    <xdr:to>
      <xdr:col>44</xdr:col>
      <xdr:colOff>142875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10887075" y="0"/>
        <a:ext cx="6934200" cy="1264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47"/>
  <sheetViews>
    <sheetView showGridLines="0" tabSelected="1" workbookViewId="0" topLeftCell="A1">
      <selection activeCell="G45" sqref="G45"/>
    </sheetView>
  </sheetViews>
  <sheetFormatPr defaultColWidth="11.00390625" defaultRowHeight="12.75"/>
  <cols>
    <col min="1" max="2" width="4.75390625" style="0" customWidth="1"/>
    <col min="3" max="25" width="5.75390625" style="0" customWidth="1"/>
    <col min="26" max="45" width="4.75390625" style="0" customWidth="1"/>
  </cols>
  <sheetData>
    <row r="1" ht="31.5">
      <c r="C1" s="7" t="s">
        <v>0</v>
      </c>
    </row>
    <row r="3" spans="3:15" s="2" customFormat="1" ht="18" customHeight="1">
      <c r="C3" s="1" t="s">
        <v>3</v>
      </c>
      <c r="H3" s="16">
        <v>660</v>
      </c>
      <c r="J3" s="1" t="s">
        <v>16</v>
      </c>
      <c r="O3" s="15">
        <f>H3*PI()/1000</f>
        <v>2.0734511513692633</v>
      </c>
    </row>
    <row r="5" spans="3:25" ht="18">
      <c r="C5" s="21" t="s">
        <v>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/>
    </row>
    <row r="6" spans="3:25" ht="12.75">
      <c r="C6" s="3">
        <v>11</v>
      </c>
      <c r="D6" s="4">
        <v>12</v>
      </c>
      <c r="E6" s="4">
        <v>13</v>
      </c>
      <c r="F6" s="4">
        <v>14</v>
      </c>
      <c r="G6" s="4">
        <v>15</v>
      </c>
      <c r="H6" s="4">
        <v>16</v>
      </c>
      <c r="I6" s="4">
        <v>17</v>
      </c>
      <c r="J6" s="4">
        <v>18</v>
      </c>
      <c r="K6" s="4">
        <v>19</v>
      </c>
      <c r="L6" s="4">
        <v>20</v>
      </c>
      <c r="M6" s="4">
        <v>21</v>
      </c>
      <c r="N6" s="4">
        <v>22</v>
      </c>
      <c r="O6" s="4">
        <v>23</v>
      </c>
      <c r="P6" s="4">
        <v>24</v>
      </c>
      <c r="Q6" s="4">
        <v>25</v>
      </c>
      <c r="R6" s="4">
        <v>26</v>
      </c>
      <c r="S6" s="4">
        <v>27</v>
      </c>
      <c r="T6" s="4">
        <v>28</v>
      </c>
      <c r="U6" s="4">
        <v>29</v>
      </c>
      <c r="V6" s="4">
        <v>30</v>
      </c>
      <c r="W6" s="4">
        <v>31</v>
      </c>
      <c r="X6" s="4">
        <v>32</v>
      </c>
      <c r="Y6" s="5">
        <v>34</v>
      </c>
    </row>
    <row r="7" spans="1:25" ht="12.75" customHeight="1">
      <c r="A7" s="18" t="s">
        <v>2</v>
      </c>
      <c r="B7" s="11">
        <v>20</v>
      </c>
      <c r="C7" s="8">
        <f aca="true" t="shared" si="0" ref="C7:C23">(((($B7*$H$3)*PI())/C$6)/1000)</f>
        <v>3.769911184307752</v>
      </c>
      <c r="D7" s="8">
        <f aca="true" t="shared" si="1" ref="D7:S22">(((($B7*$H$3)*PI())/D$6)/1000)</f>
        <v>3.4557519189487724</v>
      </c>
      <c r="E7" s="8">
        <f t="shared" si="1"/>
        <v>3.189924848260406</v>
      </c>
      <c r="F7" s="8">
        <f t="shared" si="1"/>
        <v>2.962073073384662</v>
      </c>
      <c r="G7" s="8">
        <f t="shared" si="1"/>
        <v>2.7646015351590183</v>
      </c>
      <c r="H7" s="8">
        <f t="shared" si="1"/>
        <v>2.5918139392115793</v>
      </c>
      <c r="I7" s="8">
        <f t="shared" si="1"/>
        <v>2.4393542957285455</v>
      </c>
      <c r="J7" s="8">
        <f t="shared" si="1"/>
        <v>2.303834612632515</v>
      </c>
      <c r="K7" s="8">
        <f t="shared" si="1"/>
        <v>2.182580159336067</v>
      </c>
      <c r="L7" s="8">
        <f t="shared" si="1"/>
        <v>2.0734511513692637</v>
      </c>
      <c r="M7" s="8">
        <f t="shared" si="1"/>
        <v>1.9747153822564414</v>
      </c>
      <c r="N7" s="8">
        <f t="shared" si="1"/>
        <v>1.884955592153876</v>
      </c>
      <c r="O7" s="8">
        <f t="shared" si="1"/>
        <v>1.803001001190664</v>
      </c>
      <c r="P7" s="8">
        <f t="shared" si="1"/>
        <v>1.7278759594743862</v>
      </c>
      <c r="Q7" s="8">
        <f t="shared" si="1"/>
        <v>1.6587609210954108</v>
      </c>
      <c r="R7" s="8">
        <f t="shared" si="1"/>
        <v>1.594962424130203</v>
      </c>
      <c r="S7" s="8">
        <f t="shared" si="1"/>
        <v>1.5358897417550101</v>
      </c>
      <c r="T7" s="8">
        <f aca="true" t="shared" si="2" ref="T7:Y22">(((($B7*$H$3)*PI())/T$6)/1000)</f>
        <v>1.481036536692331</v>
      </c>
      <c r="U7" s="8">
        <f t="shared" si="2"/>
        <v>1.4299663112891474</v>
      </c>
      <c r="V7" s="8">
        <f t="shared" si="2"/>
        <v>1.3823007675795091</v>
      </c>
      <c r="W7" s="8">
        <f t="shared" si="2"/>
        <v>1.3377104202382346</v>
      </c>
      <c r="X7" s="8">
        <f t="shared" si="2"/>
        <v>1.2959069696057897</v>
      </c>
      <c r="Y7" s="8">
        <f t="shared" si="2"/>
        <v>1.2196771478642727</v>
      </c>
    </row>
    <row r="8" spans="1:25" ht="12.75" customHeight="1">
      <c r="A8" s="19"/>
      <c r="B8" s="6">
        <v>21</v>
      </c>
      <c r="C8" s="8">
        <f t="shared" si="0"/>
        <v>3.9584067435231396</v>
      </c>
      <c r="D8" s="8">
        <f t="shared" si="1"/>
        <v>3.628539514896211</v>
      </c>
      <c r="E8" s="8">
        <f t="shared" si="1"/>
        <v>3.3494210906734256</v>
      </c>
      <c r="F8" s="8">
        <f t="shared" si="1"/>
        <v>3.1101767270538954</v>
      </c>
      <c r="G8" s="8">
        <f t="shared" si="1"/>
        <v>2.902831611916969</v>
      </c>
      <c r="H8" s="8">
        <f t="shared" si="1"/>
        <v>2.7214046361721587</v>
      </c>
      <c r="I8" s="8">
        <f t="shared" si="1"/>
        <v>2.5613220105149725</v>
      </c>
      <c r="J8" s="8">
        <f t="shared" si="1"/>
        <v>2.419026343264141</v>
      </c>
      <c r="K8" s="8">
        <f t="shared" si="1"/>
        <v>2.29170916730287</v>
      </c>
      <c r="L8" s="8">
        <f t="shared" si="1"/>
        <v>2.1771237089377267</v>
      </c>
      <c r="M8" s="8">
        <f t="shared" si="1"/>
        <v>2.0734511513692637</v>
      </c>
      <c r="N8" s="8">
        <f t="shared" si="1"/>
        <v>1.9792033717615698</v>
      </c>
      <c r="O8" s="8">
        <f t="shared" si="1"/>
        <v>1.8931510512501972</v>
      </c>
      <c r="P8" s="8">
        <f t="shared" si="1"/>
        <v>1.8142697574481055</v>
      </c>
      <c r="Q8" s="8">
        <f t="shared" si="1"/>
        <v>1.7416989671501815</v>
      </c>
      <c r="R8" s="8">
        <f t="shared" si="1"/>
        <v>1.6747105453367128</v>
      </c>
      <c r="S8" s="8">
        <f t="shared" si="1"/>
        <v>1.6126842288427605</v>
      </c>
      <c r="T8" s="8">
        <f t="shared" si="2"/>
        <v>1.5550883635269477</v>
      </c>
      <c r="U8" s="8">
        <f t="shared" si="2"/>
        <v>1.5014646268536047</v>
      </c>
      <c r="V8" s="8">
        <f t="shared" si="2"/>
        <v>1.4514158059584845</v>
      </c>
      <c r="W8" s="8">
        <f t="shared" si="2"/>
        <v>1.4045959412501463</v>
      </c>
      <c r="X8" s="8">
        <f t="shared" si="2"/>
        <v>1.3607023180860793</v>
      </c>
      <c r="Y8" s="8">
        <f t="shared" si="2"/>
        <v>1.2806610052574863</v>
      </c>
    </row>
    <row r="9" spans="1:25" ht="12.75" customHeight="1">
      <c r="A9" s="19"/>
      <c r="B9" s="9">
        <v>22</v>
      </c>
      <c r="C9" s="8">
        <f t="shared" si="0"/>
        <v>4.1469023027385274</v>
      </c>
      <c r="D9" s="8">
        <f t="shared" si="1"/>
        <v>3.80132711084365</v>
      </c>
      <c r="E9" s="8">
        <f t="shared" si="1"/>
        <v>3.508917333086446</v>
      </c>
      <c r="F9" s="8">
        <f t="shared" si="1"/>
        <v>3.2582803807231286</v>
      </c>
      <c r="G9" s="8">
        <f t="shared" si="1"/>
        <v>3.0410616886749198</v>
      </c>
      <c r="H9" s="8">
        <f t="shared" si="1"/>
        <v>2.8509953331327376</v>
      </c>
      <c r="I9" s="8">
        <f t="shared" si="1"/>
        <v>2.6832897253013996</v>
      </c>
      <c r="J9" s="8">
        <f t="shared" si="1"/>
        <v>2.534218073895767</v>
      </c>
      <c r="K9" s="8">
        <f t="shared" si="1"/>
        <v>2.4008381752696737</v>
      </c>
      <c r="L9" s="8">
        <f t="shared" si="1"/>
        <v>2.28079626650619</v>
      </c>
      <c r="M9" s="8">
        <f t="shared" si="1"/>
        <v>2.1721869204820856</v>
      </c>
      <c r="N9" s="8">
        <f t="shared" si="1"/>
        <v>2.0734511513692637</v>
      </c>
      <c r="O9" s="8">
        <f t="shared" si="1"/>
        <v>1.9833011013097306</v>
      </c>
      <c r="P9" s="8">
        <f t="shared" si="1"/>
        <v>1.900663555421825</v>
      </c>
      <c r="Q9" s="8">
        <f t="shared" si="1"/>
        <v>1.8246370132049519</v>
      </c>
      <c r="R9" s="8">
        <f t="shared" si="1"/>
        <v>1.754458666543223</v>
      </c>
      <c r="S9" s="8">
        <f t="shared" si="1"/>
        <v>1.6894787159305111</v>
      </c>
      <c r="T9" s="8">
        <f t="shared" si="2"/>
        <v>1.6291401903615643</v>
      </c>
      <c r="U9" s="8">
        <f t="shared" si="2"/>
        <v>1.572962942418062</v>
      </c>
      <c r="V9" s="8">
        <f t="shared" si="2"/>
        <v>1.5205308443374599</v>
      </c>
      <c r="W9" s="8">
        <f t="shared" si="2"/>
        <v>1.4714814622620582</v>
      </c>
      <c r="X9" s="8">
        <f t="shared" si="2"/>
        <v>1.4254976665663688</v>
      </c>
      <c r="Y9" s="8">
        <f t="shared" si="2"/>
        <v>1.3416448626506998</v>
      </c>
    </row>
    <row r="10" spans="1:25" ht="12.75" customHeight="1">
      <c r="A10" s="19"/>
      <c r="B10" s="6">
        <v>23</v>
      </c>
      <c r="C10" s="8">
        <f t="shared" si="0"/>
        <v>4.335397861953915</v>
      </c>
      <c r="D10" s="8">
        <f t="shared" si="1"/>
        <v>3.9741147067910885</v>
      </c>
      <c r="E10" s="8">
        <f t="shared" si="1"/>
        <v>3.6684135754994665</v>
      </c>
      <c r="F10" s="8">
        <f t="shared" si="1"/>
        <v>3.4063840343923615</v>
      </c>
      <c r="G10" s="8">
        <f t="shared" si="1"/>
        <v>3.179291765432871</v>
      </c>
      <c r="H10" s="8">
        <f t="shared" si="1"/>
        <v>2.9805860300933165</v>
      </c>
      <c r="I10" s="8">
        <f t="shared" si="1"/>
        <v>2.805257440087827</v>
      </c>
      <c r="J10" s="8">
        <f t="shared" si="1"/>
        <v>2.649409804527392</v>
      </c>
      <c r="K10" s="8">
        <f t="shared" si="1"/>
        <v>2.509967183236477</v>
      </c>
      <c r="L10" s="8">
        <f t="shared" si="1"/>
        <v>2.384468824074653</v>
      </c>
      <c r="M10" s="8">
        <f t="shared" si="1"/>
        <v>2.270922689594908</v>
      </c>
      <c r="N10" s="8">
        <f t="shared" si="1"/>
        <v>2.1676989309769574</v>
      </c>
      <c r="O10" s="8">
        <f t="shared" si="1"/>
        <v>2.0734511513692637</v>
      </c>
      <c r="P10" s="8">
        <f t="shared" si="1"/>
        <v>1.9870573533955442</v>
      </c>
      <c r="Q10" s="8">
        <f t="shared" si="1"/>
        <v>1.9075750592597223</v>
      </c>
      <c r="R10" s="8">
        <f t="shared" si="1"/>
        <v>1.8342067877497332</v>
      </c>
      <c r="S10" s="8">
        <f t="shared" si="1"/>
        <v>1.7662732030182615</v>
      </c>
      <c r="T10" s="8">
        <f t="shared" si="2"/>
        <v>1.7031920171961807</v>
      </c>
      <c r="U10" s="8">
        <f t="shared" si="2"/>
        <v>1.6444612579825193</v>
      </c>
      <c r="V10" s="8">
        <f t="shared" si="2"/>
        <v>1.5896458827164355</v>
      </c>
      <c r="W10" s="8">
        <f t="shared" si="2"/>
        <v>1.5383669832739697</v>
      </c>
      <c r="X10" s="8">
        <f t="shared" si="2"/>
        <v>1.4902930150466582</v>
      </c>
      <c r="Y10" s="8">
        <f t="shared" si="2"/>
        <v>1.4026287200439136</v>
      </c>
    </row>
    <row r="11" spans="1:25" ht="12.75" customHeight="1">
      <c r="A11" s="19"/>
      <c r="B11" s="9">
        <v>24</v>
      </c>
      <c r="C11" s="8">
        <f t="shared" si="0"/>
        <v>4.523893421169302</v>
      </c>
      <c r="D11" s="8">
        <f t="shared" si="1"/>
        <v>4.1469023027385274</v>
      </c>
      <c r="E11" s="8">
        <f t="shared" si="1"/>
        <v>3.8279098179124866</v>
      </c>
      <c r="F11" s="8">
        <f t="shared" si="1"/>
        <v>3.5544876880615948</v>
      </c>
      <c r="G11" s="8">
        <f t="shared" si="1"/>
        <v>3.3175218421908217</v>
      </c>
      <c r="H11" s="8">
        <f t="shared" si="1"/>
        <v>3.1101767270538954</v>
      </c>
      <c r="I11" s="8">
        <f t="shared" si="1"/>
        <v>2.9272251548742543</v>
      </c>
      <c r="J11" s="8">
        <f t="shared" si="1"/>
        <v>2.7646015351590183</v>
      </c>
      <c r="K11" s="8">
        <f t="shared" si="1"/>
        <v>2.61909619120328</v>
      </c>
      <c r="L11" s="8">
        <f t="shared" si="1"/>
        <v>2.4881413816431164</v>
      </c>
      <c r="M11" s="8">
        <f t="shared" si="1"/>
        <v>2.3696584587077294</v>
      </c>
      <c r="N11" s="8">
        <f t="shared" si="1"/>
        <v>2.261946710584651</v>
      </c>
      <c r="O11" s="8">
        <f t="shared" si="1"/>
        <v>2.1636012014287966</v>
      </c>
      <c r="P11" s="8">
        <f t="shared" si="1"/>
        <v>2.0734511513692637</v>
      </c>
      <c r="Q11" s="8">
        <f t="shared" si="1"/>
        <v>1.990513105314493</v>
      </c>
      <c r="R11" s="8">
        <f t="shared" si="1"/>
        <v>1.9139549089562433</v>
      </c>
      <c r="S11" s="8">
        <f t="shared" si="1"/>
        <v>1.8430676901060121</v>
      </c>
      <c r="T11" s="8">
        <f t="shared" si="2"/>
        <v>1.7772438440307974</v>
      </c>
      <c r="U11" s="8">
        <f t="shared" si="2"/>
        <v>1.7159595735469768</v>
      </c>
      <c r="V11" s="8">
        <f t="shared" si="2"/>
        <v>1.6587609210954108</v>
      </c>
      <c r="W11" s="8">
        <f t="shared" si="2"/>
        <v>1.6052525042858816</v>
      </c>
      <c r="X11" s="8">
        <f t="shared" si="2"/>
        <v>1.5550883635269477</v>
      </c>
      <c r="Y11" s="8">
        <f t="shared" si="2"/>
        <v>1.4636125774371271</v>
      </c>
    </row>
    <row r="12" spans="1:25" ht="12.75" customHeight="1">
      <c r="A12" s="19"/>
      <c r="B12" s="6">
        <v>25</v>
      </c>
      <c r="C12" s="8">
        <f t="shared" si="0"/>
        <v>4.71238898038469</v>
      </c>
      <c r="D12" s="8">
        <f t="shared" si="1"/>
        <v>4.319689898685966</v>
      </c>
      <c r="E12" s="8">
        <f t="shared" si="1"/>
        <v>3.9874060603255064</v>
      </c>
      <c r="F12" s="8">
        <f t="shared" si="1"/>
        <v>3.702591341730828</v>
      </c>
      <c r="G12" s="8">
        <f t="shared" si="1"/>
        <v>3.4557519189487724</v>
      </c>
      <c r="H12" s="8">
        <f t="shared" si="1"/>
        <v>3.2397674240144743</v>
      </c>
      <c r="I12" s="8">
        <f t="shared" si="1"/>
        <v>3.0491928696606814</v>
      </c>
      <c r="J12" s="8">
        <f t="shared" si="1"/>
        <v>2.879793265790644</v>
      </c>
      <c r="K12" s="8">
        <f t="shared" si="1"/>
        <v>2.7282251991700837</v>
      </c>
      <c r="L12" s="8">
        <f t="shared" si="1"/>
        <v>2.5918139392115793</v>
      </c>
      <c r="M12" s="8">
        <f t="shared" si="1"/>
        <v>2.4683942278205517</v>
      </c>
      <c r="N12" s="8">
        <f t="shared" si="1"/>
        <v>2.356194490192345</v>
      </c>
      <c r="O12" s="8">
        <f t="shared" si="1"/>
        <v>2.25375125148833</v>
      </c>
      <c r="P12" s="8">
        <f t="shared" si="1"/>
        <v>2.159844949342983</v>
      </c>
      <c r="Q12" s="8">
        <f t="shared" si="1"/>
        <v>2.0734511513692637</v>
      </c>
      <c r="R12" s="8">
        <f t="shared" si="1"/>
        <v>1.9937030301627532</v>
      </c>
      <c r="S12" s="8">
        <f t="shared" si="1"/>
        <v>1.9198621771937625</v>
      </c>
      <c r="T12" s="8">
        <f t="shared" si="2"/>
        <v>1.851295670865414</v>
      </c>
      <c r="U12" s="8">
        <f t="shared" si="2"/>
        <v>1.787457889111434</v>
      </c>
      <c r="V12" s="8">
        <f t="shared" si="2"/>
        <v>1.7278759594743862</v>
      </c>
      <c r="W12" s="8">
        <f t="shared" si="2"/>
        <v>1.672138025297793</v>
      </c>
      <c r="X12" s="8">
        <f t="shared" si="2"/>
        <v>1.6198837120072371</v>
      </c>
      <c r="Y12" s="8">
        <f t="shared" si="2"/>
        <v>1.5245964348303407</v>
      </c>
    </row>
    <row r="13" spans="1:25" ht="12.75" customHeight="1">
      <c r="A13" s="19"/>
      <c r="B13" s="9">
        <v>26</v>
      </c>
      <c r="C13" s="8">
        <f t="shared" si="0"/>
        <v>4.900884539600077</v>
      </c>
      <c r="D13" s="8">
        <f t="shared" si="1"/>
        <v>4.4924774946334045</v>
      </c>
      <c r="E13" s="8">
        <f t="shared" si="1"/>
        <v>4.1469023027385274</v>
      </c>
      <c r="F13" s="8">
        <f t="shared" si="1"/>
        <v>3.8506949954000604</v>
      </c>
      <c r="G13" s="8">
        <f t="shared" si="1"/>
        <v>3.5939819957067236</v>
      </c>
      <c r="H13" s="8">
        <f t="shared" si="1"/>
        <v>3.369358120975053</v>
      </c>
      <c r="I13" s="8">
        <f t="shared" si="1"/>
        <v>3.171160584447109</v>
      </c>
      <c r="J13" s="8">
        <f t="shared" si="1"/>
        <v>2.9949849964222692</v>
      </c>
      <c r="K13" s="8">
        <f t="shared" si="1"/>
        <v>2.837354207136887</v>
      </c>
      <c r="L13" s="8">
        <f t="shared" si="1"/>
        <v>2.6954864967800427</v>
      </c>
      <c r="M13" s="8">
        <f t="shared" si="1"/>
        <v>2.567129996933374</v>
      </c>
      <c r="N13" s="8">
        <f t="shared" si="1"/>
        <v>2.4504422698000385</v>
      </c>
      <c r="O13" s="8">
        <f t="shared" si="1"/>
        <v>2.343901301547863</v>
      </c>
      <c r="P13" s="8">
        <f t="shared" si="1"/>
        <v>2.2462387473167023</v>
      </c>
      <c r="Q13" s="8">
        <f t="shared" si="1"/>
        <v>2.1563891974240343</v>
      </c>
      <c r="R13" s="8">
        <f t="shared" si="1"/>
        <v>2.0734511513692637</v>
      </c>
      <c r="S13" s="8">
        <f t="shared" si="1"/>
        <v>1.9966566642815131</v>
      </c>
      <c r="T13" s="8">
        <f t="shared" si="2"/>
        <v>1.9253474977000302</v>
      </c>
      <c r="U13" s="8">
        <f t="shared" si="2"/>
        <v>1.8589562046758916</v>
      </c>
      <c r="V13" s="8">
        <f t="shared" si="2"/>
        <v>1.7969909978533618</v>
      </c>
      <c r="W13" s="8">
        <f t="shared" si="2"/>
        <v>1.7390235463097048</v>
      </c>
      <c r="X13" s="8">
        <f t="shared" si="2"/>
        <v>1.6846790604875266</v>
      </c>
      <c r="Y13" s="8">
        <f t="shared" si="2"/>
        <v>1.5855802922235545</v>
      </c>
    </row>
    <row r="14" spans="1:25" ht="12.75" customHeight="1">
      <c r="A14" s="19"/>
      <c r="B14" s="6">
        <v>27</v>
      </c>
      <c r="C14" s="8">
        <f t="shared" si="0"/>
        <v>5.089380098815465</v>
      </c>
      <c r="D14" s="8">
        <f t="shared" si="1"/>
        <v>4.665265090580843</v>
      </c>
      <c r="E14" s="8">
        <f t="shared" si="1"/>
        <v>4.306398545151548</v>
      </c>
      <c r="F14" s="8">
        <f t="shared" si="1"/>
        <v>3.9987986490692937</v>
      </c>
      <c r="G14" s="8">
        <f t="shared" si="1"/>
        <v>3.7322120724646743</v>
      </c>
      <c r="H14" s="8">
        <f t="shared" si="1"/>
        <v>3.498948817935632</v>
      </c>
      <c r="I14" s="8">
        <f t="shared" si="1"/>
        <v>3.2931282992335364</v>
      </c>
      <c r="J14" s="8">
        <f t="shared" si="1"/>
        <v>3.1101767270538954</v>
      </c>
      <c r="K14" s="8">
        <f t="shared" si="1"/>
        <v>2.94648321510369</v>
      </c>
      <c r="L14" s="8">
        <f t="shared" si="1"/>
        <v>2.7991590543485056</v>
      </c>
      <c r="M14" s="8">
        <f t="shared" si="1"/>
        <v>2.665865766046196</v>
      </c>
      <c r="N14" s="8">
        <f t="shared" si="1"/>
        <v>2.5446900494077327</v>
      </c>
      <c r="O14" s="8">
        <f t="shared" si="1"/>
        <v>2.4340513516073963</v>
      </c>
      <c r="P14" s="8">
        <f t="shared" si="1"/>
        <v>2.3326325452904215</v>
      </c>
      <c r="Q14" s="8">
        <f t="shared" si="1"/>
        <v>2.2393272434788045</v>
      </c>
      <c r="R14" s="8">
        <f t="shared" si="1"/>
        <v>2.153199272575774</v>
      </c>
      <c r="S14" s="8">
        <f t="shared" si="1"/>
        <v>2.0734511513692637</v>
      </c>
      <c r="T14" s="8">
        <f t="shared" si="2"/>
        <v>1.9993993245346469</v>
      </c>
      <c r="U14" s="8">
        <f t="shared" si="2"/>
        <v>1.9304545202403487</v>
      </c>
      <c r="V14" s="8">
        <f t="shared" si="2"/>
        <v>1.8661060362323372</v>
      </c>
      <c r="W14" s="8">
        <f t="shared" si="2"/>
        <v>1.8059090673216167</v>
      </c>
      <c r="X14" s="8">
        <f t="shared" si="2"/>
        <v>1.749474408967816</v>
      </c>
      <c r="Y14" s="8">
        <f t="shared" si="2"/>
        <v>1.6465641496167682</v>
      </c>
    </row>
    <row r="15" spans="1:25" ht="12.75" customHeight="1">
      <c r="A15" s="19"/>
      <c r="B15" s="9">
        <v>28</v>
      </c>
      <c r="C15" s="8">
        <f t="shared" si="0"/>
        <v>5.277875658030853</v>
      </c>
      <c r="D15" s="8">
        <f t="shared" si="1"/>
        <v>4.838052686528282</v>
      </c>
      <c r="E15" s="8">
        <f t="shared" si="1"/>
        <v>4.465894787564567</v>
      </c>
      <c r="F15" s="8">
        <f t="shared" si="1"/>
        <v>4.1469023027385274</v>
      </c>
      <c r="G15" s="8">
        <f t="shared" si="1"/>
        <v>3.870442149222625</v>
      </c>
      <c r="H15" s="8">
        <f t="shared" si="1"/>
        <v>3.628539514896211</v>
      </c>
      <c r="I15" s="8">
        <f t="shared" si="1"/>
        <v>3.4150960140199635</v>
      </c>
      <c r="J15" s="8">
        <f t="shared" si="1"/>
        <v>3.225368457685521</v>
      </c>
      <c r="K15" s="8">
        <f t="shared" si="1"/>
        <v>3.0556122230704936</v>
      </c>
      <c r="L15" s="8">
        <f t="shared" si="1"/>
        <v>2.902831611916969</v>
      </c>
      <c r="M15" s="8">
        <f t="shared" si="1"/>
        <v>2.7646015351590183</v>
      </c>
      <c r="N15" s="8">
        <f t="shared" si="1"/>
        <v>2.6389378290154264</v>
      </c>
      <c r="O15" s="8">
        <f t="shared" si="1"/>
        <v>2.5242014016669296</v>
      </c>
      <c r="P15" s="8">
        <f t="shared" si="1"/>
        <v>2.419026343264141</v>
      </c>
      <c r="Q15" s="8">
        <f t="shared" si="1"/>
        <v>2.322265289533575</v>
      </c>
      <c r="R15" s="8">
        <f t="shared" si="1"/>
        <v>2.2329473937822835</v>
      </c>
      <c r="S15" s="8">
        <f t="shared" si="1"/>
        <v>2.1502456384570143</v>
      </c>
      <c r="T15" s="8">
        <f t="shared" si="2"/>
        <v>2.0734511513692637</v>
      </c>
      <c r="U15" s="8">
        <f t="shared" si="2"/>
        <v>2.0019528358048064</v>
      </c>
      <c r="V15" s="8">
        <f t="shared" si="2"/>
        <v>1.9352210746113125</v>
      </c>
      <c r="W15" s="8">
        <f t="shared" si="2"/>
        <v>1.8727945883335282</v>
      </c>
      <c r="X15" s="8">
        <f t="shared" si="2"/>
        <v>1.8142697574481055</v>
      </c>
      <c r="Y15" s="8">
        <f t="shared" si="2"/>
        <v>1.7075480070099818</v>
      </c>
    </row>
    <row r="16" spans="1:25" ht="12.75" customHeight="1">
      <c r="A16" s="19"/>
      <c r="B16" s="6">
        <v>29</v>
      </c>
      <c r="C16" s="8">
        <f t="shared" si="0"/>
        <v>5.46637121724624</v>
      </c>
      <c r="D16" s="8">
        <f t="shared" si="1"/>
        <v>5.01084028247572</v>
      </c>
      <c r="E16" s="8">
        <f t="shared" si="1"/>
        <v>4.625391029977588</v>
      </c>
      <c r="F16" s="8">
        <f t="shared" si="1"/>
        <v>4.29500595640776</v>
      </c>
      <c r="G16" s="8">
        <f t="shared" si="1"/>
        <v>4.008672225980576</v>
      </c>
      <c r="H16" s="8">
        <f t="shared" si="1"/>
        <v>3.7581302118567903</v>
      </c>
      <c r="I16" s="8">
        <f t="shared" si="1"/>
        <v>3.5370637288063906</v>
      </c>
      <c r="J16" s="8">
        <f t="shared" si="1"/>
        <v>3.3405601883171467</v>
      </c>
      <c r="K16" s="8">
        <f t="shared" si="1"/>
        <v>3.164741231037297</v>
      </c>
      <c r="L16" s="8">
        <f t="shared" si="1"/>
        <v>3.006504169485432</v>
      </c>
      <c r="M16" s="8">
        <f t="shared" si="1"/>
        <v>2.8633373042718397</v>
      </c>
      <c r="N16" s="8">
        <f t="shared" si="1"/>
        <v>2.73318560862312</v>
      </c>
      <c r="O16" s="8">
        <f t="shared" si="1"/>
        <v>2.6143514517264625</v>
      </c>
      <c r="P16" s="8">
        <f t="shared" si="1"/>
        <v>2.50542014123786</v>
      </c>
      <c r="Q16" s="8">
        <f t="shared" si="1"/>
        <v>2.4052033355883453</v>
      </c>
      <c r="R16" s="8">
        <f t="shared" si="1"/>
        <v>2.312695514988794</v>
      </c>
      <c r="S16" s="8">
        <f t="shared" si="1"/>
        <v>2.2270401255447645</v>
      </c>
      <c r="T16" s="8">
        <f t="shared" si="2"/>
        <v>2.14750297820388</v>
      </c>
      <c r="U16" s="8">
        <f t="shared" si="2"/>
        <v>2.0734511513692637</v>
      </c>
      <c r="V16" s="8">
        <f t="shared" si="2"/>
        <v>2.004336112990288</v>
      </c>
      <c r="W16" s="8">
        <f t="shared" si="2"/>
        <v>1.93968010934544</v>
      </c>
      <c r="X16" s="8">
        <f t="shared" si="2"/>
        <v>1.8790651059283952</v>
      </c>
      <c r="Y16" s="8">
        <f t="shared" si="2"/>
        <v>1.7685318644031953</v>
      </c>
    </row>
    <row r="17" spans="1:25" ht="12.75" customHeight="1">
      <c r="A17" s="19"/>
      <c r="B17" s="9">
        <v>30</v>
      </c>
      <c r="C17" s="8">
        <f t="shared" si="0"/>
        <v>5.654866776461628</v>
      </c>
      <c r="D17" s="8">
        <f t="shared" si="1"/>
        <v>5.183627878423159</v>
      </c>
      <c r="E17" s="8">
        <f t="shared" si="1"/>
        <v>4.784887272390608</v>
      </c>
      <c r="F17" s="8">
        <f t="shared" si="1"/>
        <v>4.443109610076993</v>
      </c>
      <c r="G17" s="8">
        <f t="shared" si="1"/>
        <v>4.1469023027385274</v>
      </c>
      <c r="H17" s="8">
        <f t="shared" si="1"/>
        <v>3.887720908817369</v>
      </c>
      <c r="I17" s="8">
        <f t="shared" si="1"/>
        <v>3.659031443592818</v>
      </c>
      <c r="J17" s="8">
        <f t="shared" si="1"/>
        <v>3.4557519189487724</v>
      </c>
      <c r="K17" s="8">
        <f t="shared" si="1"/>
        <v>3.2738702390041</v>
      </c>
      <c r="L17" s="8">
        <f t="shared" si="1"/>
        <v>3.1101767270538954</v>
      </c>
      <c r="M17" s="8">
        <f t="shared" si="1"/>
        <v>2.962073073384662</v>
      </c>
      <c r="N17" s="8">
        <f t="shared" si="1"/>
        <v>2.827433388230814</v>
      </c>
      <c r="O17" s="8">
        <f t="shared" si="1"/>
        <v>2.704501501785996</v>
      </c>
      <c r="P17" s="8">
        <f t="shared" si="1"/>
        <v>2.5918139392115793</v>
      </c>
      <c r="Q17" s="8">
        <f t="shared" si="1"/>
        <v>2.4881413816431164</v>
      </c>
      <c r="R17" s="8">
        <f t="shared" si="1"/>
        <v>2.392443636195304</v>
      </c>
      <c r="S17" s="8">
        <f t="shared" si="1"/>
        <v>2.303834612632515</v>
      </c>
      <c r="T17" s="8">
        <f t="shared" si="2"/>
        <v>2.2215548050384966</v>
      </c>
      <c r="U17" s="8">
        <f t="shared" si="2"/>
        <v>2.144949466933721</v>
      </c>
      <c r="V17" s="8">
        <f t="shared" si="2"/>
        <v>2.0734511513692637</v>
      </c>
      <c r="W17" s="8">
        <f t="shared" si="2"/>
        <v>2.006565630357352</v>
      </c>
      <c r="X17" s="8">
        <f t="shared" si="2"/>
        <v>1.9438604544086846</v>
      </c>
      <c r="Y17" s="8">
        <f t="shared" si="2"/>
        <v>1.829515721796409</v>
      </c>
    </row>
    <row r="18" spans="1:25" ht="12.75" customHeight="1">
      <c r="A18" s="19"/>
      <c r="B18" s="6">
        <v>31</v>
      </c>
      <c r="C18" s="8">
        <f t="shared" si="0"/>
        <v>5.843362335677015</v>
      </c>
      <c r="D18" s="8">
        <f t="shared" si="1"/>
        <v>5.356415474370598</v>
      </c>
      <c r="E18" s="8">
        <f t="shared" si="1"/>
        <v>4.944383514803628</v>
      </c>
      <c r="F18" s="8">
        <f t="shared" si="1"/>
        <v>4.591213263746226</v>
      </c>
      <c r="G18" s="8">
        <f t="shared" si="1"/>
        <v>4.285132379496479</v>
      </c>
      <c r="H18" s="8">
        <f t="shared" si="1"/>
        <v>4.017311605777948</v>
      </c>
      <c r="I18" s="8">
        <f t="shared" si="1"/>
        <v>3.7809991583792453</v>
      </c>
      <c r="J18" s="8">
        <f t="shared" si="1"/>
        <v>3.5709436495803986</v>
      </c>
      <c r="K18" s="8">
        <f t="shared" si="1"/>
        <v>3.3829992469709036</v>
      </c>
      <c r="L18" s="8">
        <f t="shared" si="1"/>
        <v>3.2138492846223583</v>
      </c>
      <c r="M18" s="8">
        <f t="shared" si="1"/>
        <v>3.060808842497484</v>
      </c>
      <c r="N18" s="8">
        <f t="shared" si="1"/>
        <v>2.9216811678385075</v>
      </c>
      <c r="O18" s="8">
        <f t="shared" si="1"/>
        <v>2.794651551845529</v>
      </c>
      <c r="P18" s="8">
        <f t="shared" si="1"/>
        <v>2.678207737185299</v>
      </c>
      <c r="Q18" s="8">
        <f t="shared" si="1"/>
        <v>2.571079427697887</v>
      </c>
      <c r="R18" s="8">
        <f t="shared" si="1"/>
        <v>2.472191757401814</v>
      </c>
      <c r="S18" s="8">
        <f t="shared" si="1"/>
        <v>2.3806290997202653</v>
      </c>
      <c r="T18" s="8">
        <f t="shared" si="2"/>
        <v>2.295606631873113</v>
      </c>
      <c r="U18" s="8">
        <f t="shared" si="2"/>
        <v>2.2164477824981783</v>
      </c>
      <c r="V18" s="8">
        <f t="shared" si="2"/>
        <v>2.1425661897482393</v>
      </c>
      <c r="W18" s="8">
        <f t="shared" si="2"/>
        <v>2.0734511513692637</v>
      </c>
      <c r="X18" s="8">
        <f t="shared" si="2"/>
        <v>2.008655802888974</v>
      </c>
      <c r="Y18" s="8">
        <f t="shared" si="2"/>
        <v>1.8904995791896226</v>
      </c>
    </row>
    <row r="19" spans="1:25" ht="12.75" customHeight="1">
      <c r="A19" s="19"/>
      <c r="B19" s="9">
        <v>32</v>
      </c>
      <c r="C19" s="8">
        <f t="shared" si="0"/>
        <v>6.031857894892402</v>
      </c>
      <c r="D19" s="8">
        <f t="shared" si="1"/>
        <v>5.529203070318036</v>
      </c>
      <c r="E19" s="8">
        <f t="shared" si="1"/>
        <v>5.103879757216648</v>
      </c>
      <c r="F19" s="8">
        <f t="shared" si="1"/>
        <v>4.739316917415459</v>
      </c>
      <c r="G19" s="8">
        <f t="shared" si="1"/>
        <v>4.423362456254428</v>
      </c>
      <c r="H19" s="8">
        <f t="shared" si="1"/>
        <v>4.146902302738527</v>
      </c>
      <c r="I19" s="8">
        <f t="shared" si="1"/>
        <v>3.902966873165672</v>
      </c>
      <c r="J19" s="8">
        <f t="shared" si="1"/>
        <v>3.6861353802120234</v>
      </c>
      <c r="K19" s="8">
        <f t="shared" si="1"/>
        <v>3.4921282549377066</v>
      </c>
      <c r="L19" s="8">
        <f t="shared" si="1"/>
        <v>3.3175218421908212</v>
      </c>
      <c r="M19" s="8">
        <f t="shared" si="1"/>
        <v>3.159544611610306</v>
      </c>
      <c r="N19" s="8">
        <f t="shared" si="1"/>
        <v>3.015928947446201</v>
      </c>
      <c r="O19" s="8">
        <f t="shared" si="1"/>
        <v>2.8848016019050617</v>
      </c>
      <c r="P19" s="8">
        <f t="shared" si="1"/>
        <v>2.764601535159018</v>
      </c>
      <c r="Q19" s="8">
        <f t="shared" si="1"/>
        <v>2.6540174737526567</v>
      </c>
      <c r="R19" s="8">
        <f t="shared" si="1"/>
        <v>2.551939878608324</v>
      </c>
      <c r="S19" s="8">
        <f t="shared" si="1"/>
        <v>2.457423586808016</v>
      </c>
      <c r="T19" s="8">
        <f t="shared" si="2"/>
        <v>2.3696584587077294</v>
      </c>
      <c r="U19" s="8">
        <f t="shared" si="2"/>
        <v>2.2879460980626356</v>
      </c>
      <c r="V19" s="8">
        <f t="shared" si="2"/>
        <v>2.211681228127214</v>
      </c>
      <c r="W19" s="8">
        <f t="shared" si="2"/>
        <v>2.140336672381175</v>
      </c>
      <c r="X19" s="8">
        <f t="shared" si="2"/>
        <v>2.0734511513692633</v>
      </c>
      <c r="Y19" s="8">
        <f t="shared" si="2"/>
        <v>1.951483436582836</v>
      </c>
    </row>
    <row r="20" spans="1:25" ht="12.75" customHeight="1">
      <c r="A20" s="19"/>
      <c r="B20" s="6">
        <v>33</v>
      </c>
      <c r="C20" s="8">
        <f t="shared" si="0"/>
        <v>6.220353454107791</v>
      </c>
      <c r="D20" s="8">
        <f t="shared" si="1"/>
        <v>5.701990666265475</v>
      </c>
      <c r="E20" s="8">
        <f t="shared" si="1"/>
        <v>5.263375999629669</v>
      </c>
      <c r="F20" s="8">
        <f t="shared" si="1"/>
        <v>4.887420571084693</v>
      </c>
      <c r="G20" s="8">
        <f t="shared" si="1"/>
        <v>4.56159253301238</v>
      </c>
      <c r="H20" s="8">
        <f t="shared" si="1"/>
        <v>4.276492999699106</v>
      </c>
      <c r="I20" s="8">
        <f t="shared" si="1"/>
        <v>4.0249345879520995</v>
      </c>
      <c r="J20" s="8">
        <f t="shared" si="1"/>
        <v>3.80132711084365</v>
      </c>
      <c r="K20" s="8">
        <f t="shared" si="1"/>
        <v>3.60125726290451</v>
      </c>
      <c r="L20" s="8">
        <f t="shared" si="1"/>
        <v>3.4211943997592846</v>
      </c>
      <c r="M20" s="8">
        <f t="shared" si="1"/>
        <v>3.2582803807231286</v>
      </c>
      <c r="N20" s="8">
        <f t="shared" si="1"/>
        <v>3.1101767270538954</v>
      </c>
      <c r="O20" s="8">
        <f t="shared" si="1"/>
        <v>2.9749516519645955</v>
      </c>
      <c r="P20" s="8">
        <f t="shared" si="1"/>
        <v>2.8509953331327376</v>
      </c>
      <c r="Q20" s="8">
        <f t="shared" si="1"/>
        <v>2.736955519807428</v>
      </c>
      <c r="R20" s="8">
        <f t="shared" si="1"/>
        <v>2.6316879998148344</v>
      </c>
      <c r="S20" s="8">
        <f t="shared" si="1"/>
        <v>2.5342180738957665</v>
      </c>
      <c r="T20" s="8">
        <f t="shared" si="2"/>
        <v>2.4437102855423465</v>
      </c>
      <c r="U20" s="8">
        <f t="shared" si="2"/>
        <v>2.3594444136270933</v>
      </c>
      <c r="V20" s="8">
        <f t="shared" si="2"/>
        <v>2.28079626650619</v>
      </c>
      <c r="W20" s="8">
        <f t="shared" si="2"/>
        <v>2.2072221933930867</v>
      </c>
      <c r="X20" s="8">
        <f t="shared" si="2"/>
        <v>2.138246499849553</v>
      </c>
      <c r="Y20" s="8">
        <f t="shared" si="2"/>
        <v>2.0124672939760497</v>
      </c>
    </row>
    <row r="21" spans="1:25" ht="12.75" customHeight="1">
      <c r="A21" s="19"/>
      <c r="B21" s="9">
        <v>34</v>
      </c>
      <c r="C21" s="8">
        <f t="shared" si="0"/>
        <v>6.408849013323177</v>
      </c>
      <c r="D21" s="8">
        <f t="shared" si="1"/>
        <v>5.874778262212913</v>
      </c>
      <c r="E21" s="8">
        <f t="shared" si="1"/>
        <v>5.422872242042688</v>
      </c>
      <c r="F21" s="8">
        <f t="shared" si="1"/>
        <v>5.035524224753925</v>
      </c>
      <c r="G21" s="8">
        <f t="shared" si="1"/>
        <v>4.69982260977033</v>
      </c>
      <c r="H21" s="8">
        <f t="shared" si="1"/>
        <v>4.406083696659684</v>
      </c>
      <c r="I21" s="8">
        <f t="shared" si="1"/>
        <v>4.146902302738527</v>
      </c>
      <c r="J21" s="8">
        <f t="shared" si="1"/>
        <v>3.916518841475275</v>
      </c>
      <c r="K21" s="8">
        <f t="shared" si="1"/>
        <v>3.710386270871313</v>
      </c>
      <c r="L21" s="8">
        <f t="shared" si="1"/>
        <v>3.5248669573277476</v>
      </c>
      <c r="M21" s="8">
        <f t="shared" si="1"/>
        <v>3.3570161498359496</v>
      </c>
      <c r="N21" s="8">
        <f t="shared" si="1"/>
        <v>3.2044245066615886</v>
      </c>
      <c r="O21" s="8">
        <f t="shared" si="1"/>
        <v>3.0651017020241285</v>
      </c>
      <c r="P21" s="8">
        <f t="shared" si="1"/>
        <v>2.9373891311064564</v>
      </c>
      <c r="Q21" s="8">
        <f t="shared" si="1"/>
        <v>2.819893565862198</v>
      </c>
      <c r="R21" s="8">
        <f t="shared" si="1"/>
        <v>2.711436121021344</v>
      </c>
      <c r="S21" s="8">
        <f t="shared" si="1"/>
        <v>2.6110125609835166</v>
      </c>
      <c r="T21" s="8">
        <f t="shared" si="2"/>
        <v>2.5177621123769627</v>
      </c>
      <c r="U21" s="8">
        <f t="shared" si="2"/>
        <v>2.4309427291915497</v>
      </c>
      <c r="V21" s="8">
        <f t="shared" si="2"/>
        <v>2.349911304885165</v>
      </c>
      <c r="W21" s="8">
        <f t="shared" si="2"/>
        <v>2.274107714404998</v>
      </c>
      <c r="X21" s="8">
        <f t="shared" si="2"/>
        <v>2.203041848329842</v>
      </c>
      <c r="Y21" s="8">
        <f t="shared" si="2"/>
        <v>2.0734511513692633</v>
      </c>
    </row>
    <row r="22" spans="1:25" ht="12.75" customHeight="1">
      <c r="A22" s="19"/>
      <c r="B22" s="6">
        <v>35</v>
      </c>
      <c r="C22" s="8">
        <f t="shared" si="0"/>
        <v>6.5973445725385655</v>
      </c>
      <c r="D22" s="8">
        <f t="shared" si="1"/>
        <v>6.047565858160352</v>
      </c>
      <c r="E22" s="8">
        <f t="shared" si="1"/>
        <v>5.582368484455709</v>
      </c>
      <c r="F22" s="8">
        <f t="shared" si="1"/>
        <v>5.183627878423159</v>
      </c>
      <c r="G22" s="8">
        <f t="shared" si="1"/>
        <v>4.838052686528282</v>
      </c>
      <c r="H22" s="8">
        <f t="shared" si="1"/>
        <v>4.535674393620264</v>
      </c>
      <c r="I22" s="8">
        <f t="shared" si="1"/>
        <v>4.2688700175249545</v>
      </c>
      <c r="J22" s="8">
        <f t="shared" si="1"/>
        <v>4.031710572106901</v>
      </c>
      <c r="K22" s="8">
        <f t="shared" si="1"/>
        <v>3.819515278838117</v>
      </c>
      <c r="L22" s="8">
        <f t="shared" si="1"/>
        <v>3.628539514896211</v>
      </c>
      <c r="M22" s="8">
        <f t="shared" si="1"/>
        <v>3.4557519189487724</v>
      </c>
      <c r="N22" s="8">
        <f t="shared" si="1"/>
        <v>3.2986722862692828</v>
      </c>
      <c r="O22" s="8">
        <f t="shared" si="1"/>
        <v>3.155251752083662</v>
      </c>
      <c r="P22" s="8">
        <f t="shared" si="1"/>
        <v>3.023782929080176</v>
      </c>
      <c r="Q22" s="8">
        <f t="shared" si="1"/>
        <v>2.902831611916969</v>
      </c>
      <c r="R22" s="8">
        <f t="shared" si="1"/>
        <v>2.7911842422278546</v>
      </c>
      <c r="S22" s="8">
        <f aca="true" t="shared" si="3" ref="S22:Y37">(((($B22*$H$3)*PI())/S$6)/1000)</f>
        <v>2.6878070480712672</v>
      </c>
      <c r="T22" s="8">
        <f t="shared" si="2"/>
        <v>2.5918139392115793</v>
      </c>
      <c r="U22" s="8">
        <f t="shared" si="2"/>
        <v>2.5024410447560075</v>
      </c>
      <c r="V22" s="8">
        <f t="shared" si="2"/>
        <v>2.419026343264141</v>
      </c>
      <c r="W22" s="8">
        <f t="shared" si="2"/>
        <v>2.3409932354169105</v>
      </c>
      <c r="X22" s="8">
        <f t="shared" si="2"/>
        <v>2.267837196810132</v>
      </c>
      <c r="Y22" s="8">
        <f t="shared" si="2"/>
        <v>2.1344350087624773</v>
      </c>
    </row>
    <row r="23" spans="1:25" ht="12.75" customHeight="1">
      <c r="A23" s="19"/>
      <c r="B23" s="9">
        <v>36</v>
      </c>
      <c r="C23" s="8">
        <f t="shared" si="0"/>
        <v>6.785840131753954</v>
      </c>
      <c r="D23" s="8">
        <f aca="true" t="shared" si="4" ref="D23:R23">(((($B23*$H$3)*PI())/D$6)/1000)</f>
        <v>6.220353454107791</v>
      </c>
      <c r="E23" s="8">
        <f t="shared" si="4"/>
        <v>5.74186472686873</v>
      </c>
      <c r="F23" s="8">
        <f t="shared" si="4"/>
        <v>5.331731532092393</v>
      </c>
      <c r="G23" s="8">
        <f t="shared" si="4"/>
        <v>4.976282763286233</v>
      </c>
      <c r="H23" s="8">
        <f t="shared" si="4"/>
        <v>4.665265090580843</v>
      </c>
      <c r="I23" s="8">
        <f t="shared" si="4"/>
        <v>4.390837732311382</v>
      </c>
      <c r="J23" s="8">
        <f t="shared" si="4"/>
        <v>4.1469023027385274</v>
      </c>
      <c r="K23" s="8">
        <f t="shared" si="4"/>
        <v>3.928644286804921</v>
      </c>
      <c r="L23" s="8">
        <f t="shared" si="4"/>
        <v>3.732212072464675</v>
      </c>
      <c r="M23" s="8">
        <f t="shared" si="4"/>
        <v>3.5544876880615948</v>
      </c>
      <c r="N23" s="8">
        <f t="shared" si="4"/>
        <v>3.392920065876977</v>
      </c>
      <c r="O23" s="8">
        <f t="shared" si="4"/>
        <v>3.245401802143195</v>
      </c>
      <c r="P23" s="8">
        <f t="shared" si="4"/>
        <v>3.1101767270538954</v>
      </c>
      <c r="Q23" s="8">
        <f t="shared" si="4"/>
        <v>2.9857696579717397</v>
      </c>
      <c r="R23" s="8">
        <f t="shared" si="4"/>
        <v>2.870932363434365</v>
      </c>
      <c r="S23" s="8">
        <f t="shared" si="3"/>
        <v>2.7646015351590183</v>
      </c>
      <c r="T23" s="8">
        <f t="shared" si="3"/>
        <v>2.6658657660461964</v>
      </c>
      <c r="U23" s="8">
        <f t="shared" si="3"/>
        <v>2.573939360320465</v>
      </c>
      <c r="V23" s="8">
        <f t="shared" si="3"/>
        <v>2.4881413816431164</v>
      </c>
      <c r="W23" s="8">
        <f t="shared" si="3"/>
        <v>2.4078787564288224</v>
      </c>
      <c r="X23" s="8">
        <f t="shared" si="3"/>
        <v>2.3326325452904215</v>
      </c>
      <c r="Y23" s="8">
        <f t="shared" si="3"/>
        <v>2.195418866155691</v>
      </c>
    </row>
    <row r="24" spans="1:25" ht="12.75" customHeight="1">
      <c r="A24" s="19"/>
      <c r="B24" s="6">
        <v>37</v>
      </c>
      <c r="C24" s="8">
        <f aca="true" t="shared" si="5" ref="C24:R39">(((($B24*$H$3)*PI())/C$6)/1000)</f>
        <v>6.97433569096934</v>
      </c>
      <c r="D24" s="8">
        <f t="shared" si="5"/>
        <v>6.393141050055229</v>
      </c>
      <c r="E24" s="8">
        <f t="shared" si="5"/>
        <v>5.90136096928175</v>
      </c>
      <c r="F24" s="8">
        <f t="shared" si="5"/>
        <v>5.479835185761624</v>
      </c>
      <c r="G24" s="8">
        <f t="shared" si="5"/>
        <v>5.114512840044184</v>
      </c>
      <c r="H24" s="8">
        <f t="shared" si="5"/>
        <v>4.7948557875414215</v>
      </c>
      <c r="I24" s="8">
        <f t="shared" si="5"/>
        <v>4.512805447097809</v>
      </c>
      <c r="J24" s="8">
        <f t="shared" si="5"/>
        <v>4.262094033370153</v>
      </c>
      <c r="K24" s="8">
        <f t="shared" si="5"/>
        <v>4.037773294771724</v>
      </c>
      <c r="L24" s="8">
        <f t="shared" si="5"/>
        <v>3.8358846300331373</v>
      </c>
      <c r="M24" s="8">
        <f t="shared" si="5"/>
        <v>3.6532234571744167</v>
      </c>
      <c r="N24" s="8">
        <f t="shared" si="5"/>
        <v>3.48716784548467</v>
      </c>
      <c r="O24" s="8">
        <f t="shared" si="5"/>
        <v>3.335551852202728</v>
      </c>
      <c r="P24" s="8">
        <f t="shared" si="5"/>
        <v>3.1965705250276146</v>
      </c>
      <c r="Q24" s="8">
        <f t="shared" si="5"/>
        <v>3.06870770402651</v>
      </c>
      <c r="R24" s="8">
        <f t="shared" si="5"/>
        <v>2.950680484640875</v>
      </c>
      <c r="S24" s="8">
        <f t="shared" si="3"/>
        <v>2.8413960222467685</v>
      </c>
      <c r="T24" s="8">
        <f t="shared" si="3"/>
        <v>2.739917592880812</v>
      </c>
      <c r="U24" s="8">
        <f t="shared" si="3"/>
        <v>2.645437675884922</v>
      </c>
      <c r="V24" s="8">
        <f t="shared" si="3"/>
        <v>2.557256420022092</v>
      </c>
      <c r="W24" s="8">
        <f t="shared" si="3"/>
        <v>2.4747642774407335</v>
      </c>
      <c r="X24" s="8">
        <f t="shared" si="3"/>
        <v>2.3974278937707107</v>
      </c>
      <c r="Y24" s="8">
        <f t="shared" si="3"/>
        <v>2.2564027235489044</v>
      </c>
    </row>
    <row r="25" spans="1:25" ht="12.75" customHeight="1">
      <c r="A25" s="19"/>
      <c r="B25" s="9">
        <v>38</v>
      </c>
      <c r="C25" s="8">
        <f t="shared" si="5"/>
        <v>7.162831250184729</v>
      </c>
      <c r="D25" s="8">
        <f t="shared" si="5"/>
        <v>6.565928646002668</v>
      </c>
      <c r="E25" s="8">
        <f t="shared" si="5"/>
        <v>6.0608572116947705</v>
      </c>
      <c r="F25" s="8">
        <f t="shared" si="5"/>
        <v>5.627938839430858</v>
      </c>
      <c r="G25" s="8">
        <f t="shared" si="5"/>
        <v>5.252742916802134</v>
      </c>
      <c r="H25" s="8">
        <f t="shared" si="5"/>
        <v>4.924446484502001</v>
      </c>
      <c r="I25" s="8">
        <f t="shared" si="5"/>
        <v>4.634773161884237</v>
      </c>
      <c r="J25" s="8">
        <f t="shared" si="5"/>
        <v>4.377285764001779</v>
      </c>
      <c r="K25" s="8">
        <f t="shared" si="5"/>
        <v>4.1469023027385274</v>
      </c>
      <c r="L25" s="8">
        <f t="shared" si="5"/>
        <v>3.939557187601601</v>
      </c>
      <c r="M25" s="8">
        <f t="shared" si="5"/>
        <v>3.751959226287239</v>
      </c>
      <c r="N25" s="8">
        <f t="shared" si="5"/>
        <v>3.5814156250923643</v>
      </c>
      <c r="O25" s="8">
        <f t="shared" si="5"/>
        <v>3.425701902262262</v>
      </c>
      <c r="P25" s="8">
        <f t="shared" si="5"/>
        <v>3.282964323001334</v>
      </c>
      <c r="Q25" s="8">
        <f t="shared" si="5"/>
        <v>3.151645750081281</v>
      </c>
      <c r="R25" s="8">
        <f t="shared" si="5"/>
        <v>3.0304286058473853</v>
      </c>
      <c r="S25" s="8">
        <f t="shared" si="3"/>
        <v>2.918190509334519</v>
      </c>
      <c r="T25" s="8">
        <f t="shared" si="3"/>
        <v>2.813969419715429</v>
      </c>
      <c r="U25" s="8">
        <f t="shared" si="3"/>
        <v>2.71693599144938</v>
      </c>
      <c r="V25" s="8">
        <f t="shared" si="3"/>
        <v>2.626371458401067</v>
      </c>
      <c r="W25" s="8">
        <f t="shared" si="3"/>
        <v>2.541649798452646</v>
      </c>
      <c r="X25" s="8">
        <f t="shared" si="3"/>
        <v>2.4622232422510004</v>
      </c>
      <c r="Y25" s="8">
        <f t="shared" si="3"/>
        <v>2.3173865809421184</v>
      </c>
    </row>
    <row r="26" spans="1:25" ht="12.75" customHeight="1">
      <c r="A26" s="19"/>
      <c r="B26" s="6">
        <v>39</v>
      </c>
      <c r="C26" s="8">
        <f t="shared" si="5"/>
        <v>7.351326809400116</v>
      </c>
      <c r="D26" s="8">
        <f t="shared" si="5"/>
        <v>6.738716241950106</v>
      </c>
      <c r="E26" s="8">
        <f t="shared" si="5"/>
        <v>6.220353454107791</v>
      </c>
      <c r="F26" s="8">
        <f t="shared" si="5"/>
        <v>5.776042493100091</v>
      </c>
      <c r="G26" s="8">
        <f t="shared" si="5"/>
        <v>5.390972993560085</v>
      </c>
      <c r="H26" s="8">
        <f t="shared" si="5"/>
        <v>5.054037181462579</v>
      </c>
      <c r="I26" s="8">
        <f t="shared" si="5"/>
        <v>4.756740876670663</v>
      </c>
      <c r="J26" s="8">
        <f t="shared" si="5"/>
        <v>4.492477494633404</v>
      </c>
      <c r="K26" s="8">
        <f t="shared" si="5"/>
        <v>4.25603131070533</v>
      </c>
      <c r="L26" s="8">
        <f t="shared" si="5"/>
        <v>4.043229745170064</v>
      </c>
      <c r="M26" s="8">
        <f t="shared" si="5"/>
        <v>3.8506949954000604</v>
      </c>
      <c r="N26" s="8">
        <f t="shared" si="5"/>
        <v>3.675663404700058</v>
      </c>
      <c r="O26" s="8">
        <f t="shared" si="5"/>
        <v>3.515851952321795</v>
      </c>
      <c r="P26" s="8">
        <f t="shared" si="5"/>
        <v>3.369358120975053</v>
      </c>
      <c r="Q26" s="8">
        <f t="shared" si="5"/>
        <v>3.2345837961360506</v>
      </c>
      <c r="R26" s="8">
        <f t="shared" si="5"/>
        <v>3.1101767270538954</v>
      </c>
      <c r="S26" s="8">
        <f t="shared" si="3"/>
        <v>2.9949849964222692</v>
      </c>
      <c r="T26" s="8">
        <f t="shared" si="3"/>
        <v>2.8880212465500454</v>
      </c>
      <c r="U26" s="8">
        <f t="shared" si="3"/>
        <v>2.788434307013837</v>
      </c>
      <c r="V26" s="8">
        <f t="shared" si="3"/>
        <v>2.6954864967800427</v>
      </c>
      <c r="W26" s="8">
        <f t="shared" si="3"/>
        <v>2.6085353194645573</v>
      </c>
      <c r="X26" s="8">
        <f t="shared" si="3"/>
        <v>2.5270185907312896</v>
      </c>
      <c r="Y26" s="8">
        <f t="shared" si="3"/>
        <v>2.3783704383353315</v>
      </c>
    </row>
    <row r="27" spans="1:25" ht="12.75" customHeight="1">
      <c r="A27" s="19"/>
      <c r="B27" s="9">
        <v>40</v>
      </c>
      <c r="C27" s="8">
        <f t="shared" si="5"/>
        <v>7.539822368615504</v>
      </c>
      <c r="D27" s="8">
        <f t="shared" si="5"/>
        <v>6.911503837897545</v>
      </c>
      <c r="E27" s="8">
        <f t="shared" si="5"/>
        <v>6.379849696520812</v>
      </c>
      <c r="F27" s="8">
        <f t="shared" si="5"/>
        <v>5.924146146769324</v>
      </c>
      <c r="G27" s="8">
        <f t="shared" si="5"/>
        <v>5.529203070318037</v>
      </c>
      <c r="H27" s="8">
        <f t="shared" si="5"/>
        <v>5.183627878423159</v>
      </c>
      <c r="I27" s="8">
        <f t="shared" si="5"/>
        <v>4.878708591457091</v>
      </c>
      <c r="J27" s="8">
        <f t="shared" si="5"/>
        <v>4.60766922526503</v>
      </c>
      <c r="K27" s="8">
        <f t="shared" si="5"/>
        <v>4.365160318672134</v>
      </c>
      <c r="L27" s="8">
        <f t="shared" si="5"/>
        <v>4.1469023027385274</v>
      </c>
      <c r="M27" s="8">
        <f t="shared" si="5"/>
        <v>3.9494307645128828</v>
      </c>
      <c r="N27" s="8">
        <f t="shared" si="5"/>
        <v>3.769911184307752</v>
      </c>
      <c r="O27" s="8">
        <f t="shared" si="5"/>
        <v>3.606002002381328</v>
      </c>
      <c r="P27" s="8">
        <f t="shared" si="5"/>
        <v>3.4557519189487724</v>
      </c>
      <c r="Q27" s="8">
        <f t="shared" si="5"/>
        <v>3.3175218421908217</v>
      </c>
      <c r="R27" s="8">
        <f t="shared" si="5"/>
        <v>3.189924848260406</v>
      </c>
      <c r="S27" s="8">
        <f t="shared" si="3"/>
        <v>3.0717794835100203</v>
      </c>
      <c r="T27" s="8">
        <f t="shared" si="3"/>
        <v>2.962073073384662</v>
      </c>
      <c r="U27" s="8">
        <f t="shared" si="3"/>
        <v>2.859932622578295</v>
      </c>
      <c r="V27" s="8">
        <f t="shared" si="3"/>
        <v>2.7646015351590183</v>
      </c>
      <c r="W27" s="8">
        <f t="shared" si="3"/>
        <v>2.675420840476469</v>
      </c>
      <c r="X27" s="8">
        <f t="shared" si="3"/>
        <v>2.5918139392115793</v>
      </c>
      <c r="Y27" s="8">
        <f t="shared" si="3"/>
        <v>2.4393542957285455</v>
      </c>
    </row>
    <row r="28" spans="1:25" ht="12.75" customHeight="1">
      <c r="A28" s="19"/>
      <c r="B28" s="6">
        <v>41</v>
      </c>
      <c r="C28" s="8">
        <f t="shared" si="5"/>
        <v>7.728317927830891</v>
      </c>
      <c r="D28" s="8">
        <f t="shared" si="5"/>
        <v>7.084291433844983</v>
      </c>
      <c r="E28" s="8">
        <f t="shared" si="5"/>
        <v>6.53934593893383</v>
      </c>
      <c r="F28" s="8">
        <f t="shared" si="5"/>
        <v>6.072249800438557</v>
      </c>
      <c r="G28" s="8">
        <f t="shared" si="5"/>
        <v>5.667433147075987</v>
      </c>
      <c r="H28" s="8">
        <f t="shared" si="5"/>
        <v>5.313218575383737</v>
      </c>
      <c r="I28" s="8">
        <f t="shared" si="5"/>
        <v>5.000676306243517</v>
      </c>
      <c r="J28" s="8">
        <f t="shared" si="5"/>
        <v>4.722860955896656</v>
      </c>
      <c r="K28" s="8">
        <f t="shared" si="5"/>
        <v>4.474289326638936</v>
      </c>
      <c r="L28" s="8">
        <f t="shared" si="5"/>
        <v>4.2505748603069895</v>
      </c>
      <c r="M28" s="8">
        <f t="shared" si="5"/>
        <v>4.048166533625705</v>
      </c>
      <c r="N28" s="8">
        <f t="shared" si="5"/>
        <v>3.8641589639154454</v>
      </c>
      <c r="O28" s="8">
        <f t="shared" si="5"/>
        <v>3.696152052440861</v>
      </c>
      <c r="P28" s="8">
        <f t="shared" si="5"/>
        <v>3.5421457169224917</v>
      </c>
      <c r="Q28" s="8">
        <f t="shared" si="5"/>
        <v>3.400459888245592</v>
      </c>
      <c r="R28" s="8">
        <f t="shared" si="5"/>
        <v>3.269672969466915</v>
      </c>
      <c r="S28" s="8">
        <f t="shared" si="3"/>
        <v>3.1485739705977704</v>
      </c>
      <c r="T28" s="8">
        <f t="shared" si="3"/>
        <v>3.0361249002192787</v>
      </c>
      <c r="U28" s="8">
        <f t="shared" si="3"/>
        <v>2.9314309381427517</v>
      </c>
      <c r="V28" s="8">
        <f t="shared" si="3"/>
        <v>2.8337165735379934</v>
      </c>
      <c r="W28" s="8">
        <f t="shared" si="3"/>
        <v>2.7423063614883807</v>
      </c>
      <c r="X28" s="8">
        <f t="shared" si="3"/>
        <v>2.6566092876918685</v>
      </c>
      <c r="Y28" s="8">
        <f t="shared" si="3"/>
        <v>2.5003381531217586</v>
      </c>
    </row>
    <row r="29" spans="1:25" ht="12.75" customHeight="1">
      <c r="A29" s="19"/>
      <c r="B29" s="9">
        <v>42</v>
      </c>
      <c r="C29" s="8">
        <f t="shared" si="5"/>
        <v>7.916813487046279</v>
      </c>
      <c r="D29" s="8">
        <f t="shared" si="5"/>
        <v>7.257079029792422</v>
      </c>
      <c r="E29" s="8">
        <f t="shared" si="5"/>
        <v>6.698842181346851</v>
      </c>
      <c r="F29" s="8">
        <f t="shared" si="5"/>
        <v>6.220353454107791</v>
      </c>
      <c r="G29" s="8">
        <f t="shared" si="5"/>
        <v>5.805663223833938</v>
      </c>
      <c r="H29" s="8">
        <f t="shared" si="5"/>
        <v>5.442809272344317</v>
      </c>
      <c r="I29" s="8">
        <f t="shared" si="5"/>
        <v>5.122644021029945</v>
      </c>
      <c r="J29" s="8">
        <f t="shared" si="5"/>
        <v>4.838052686528282</v>
      </c>
      <c r="K29" s="8">
        <f t="shared" si="5"/>
        <v>4.58341833460574</v>
      </c>
      <c r="L29" s="8">
        <f t="shared" si="5"/>
        <v>4.354247417875453</v>
      </c>
      <c r="M29" s="8">
        <f t="shared" si="5"/>
        <v>4.1469023027385274</v>
      </c>
      <c r="N29" s="8">
        <f t="shared" si="5"/>
        <v>3.9584067435231396</v>
      </c>
      <c r="O29" s="8">
        <f t="shared" si="5"/>
        <v>3.7863021025003945</v>
      </c>
      <c r="P29" s="8">
        <f t="shared" si="5"/>
        <v>3.628539514896211</v>
      </c>
      <c r="Q29" s="8">
        <f t="shared" si="5"/>
        <v>3.483397934300363</v>
      </c>
      <c r="R29" s="8">
        <f t="shared" si="5"/>
        <v>3.3494210906734256</v>
      </c>
      <c r="S29" s="8">
        <f t="shared" si="3"/>
        <v>3.225368457685521</v>
      </c>
      <c r="T29" s="8">
        <f t="shared" si="3"/>
        <v>3.1101767270538954</v>
      </c>
      <c r="U29" s="8">
        <f t="shared" si="3"/>
        <v>3.0029292537072094</v>
      </c>
      <c r="V29" s="8">
        <f t="shared" si="3"/>
        <v>2.902831611916969</v>
      </c>
      <c r="W29" s="8">
        <f t="shared" si="3"/>
        <v>2.8091918825002926</v>
      </c>
      <c r="X29" s="8">
        <f t="shared" si="3"/>
        <v>2.7214046361721587</v>
      </c>
      <c r="Y29" s="8">
        <f t="shared" si="3"/>
        <v>2.5613220105149725</v>
      </c>
    </row>
    <row r="30" spans="1:25" ht="12.75" customHeight="1">
      <c r="A30" s="19"/>
      <c r="B30" s="6">
        <v>43</v>
      </c>
      <c r="C30" s="8">
        <f t="shared" si="5"/>
        <v>8.105309046261667</v>
      </c>
      <c r="D30" s="8">
        <f t="shared" si="5"/>
        <v>7.4298666257398605</v>
      </c>
      <c r="E30" s="8">
        <f t="shared" si="5"/>
        <v>6.8583384237598715</v>
      </c>
      <c r="F30" s="8">
        <f t="shared" si="5"/>
        <v>6.368457107777023</v>
      </c>
      <c r="G30" s="8">
        <f t="shared" si="5"/>
        <v>5.943893300591889</v>
      </c>
      <c r="H30" s="8">
        <f t="shared" si="5"/>
        <v>5.572399969304896</v>
      </c>
      <c r="I30" s="8">
        <f t="shared" si="5"/>
        <v>5.244611735816372</v>
      </c>
      <c r="J30" s="8">
        <f t="shared" si="5"/>
        <v>4.953244417159907</v>
      </c>
      <c r="K30" s="8">
        <f t="shared" si="5"/>
        <v>4.692547342572543</v>
      </c>
      <c r="L30" s="8">
        <f t="shared" si="5"/>
        <v>4.457919975443916</v>
      </c>
      <c r="M30" s="8">
        <f t="shared" si="5"/>
        <v>4.245638071851349</v>
      </c>
      <c r="N30" s="8">
        <f t="shared" si="5"/>
        <v>4.052654523130833</v>
      </c>
      <c r="O30" s="8">
        <f t="shared" si="5"/>
        <v>3.876452152559927</v>
      </c>
      <c r="P30" s="8">
        <f t="shared" si="5"/>
        <v>3.7149333128699302</v>
      </c>
      <c r="Q30" s="8">
        <f t="shared" si="5"/>
        <v>3.566335980355133</v>
      </c>
      <c r="R30" s="8">
        <f t="shared" si="5"/>
        <v>3.4291692118799357</v>
      </c>
      <c r="S30" s="8">
        <f t="shared" si="3"/>
        <v>3.302162944773271</v>
      </c>
      <c r="T30" s="8">
        <f t="shared" si="3"/>
        <v>3.1842285538885116</v>
      </c>
      <c r="U30" s="8">
        <f t="shared" si="3"/>
        <v>3.0744275692716663</v>
      </c>
      <c r="V30" s="8">
        <f t="shared" si="3"/>
        <v>2.9719466502959446</v>
      </c>
      <c r="W30" s="8">
        <f t="shared" si="3"/>
        <v>2.876077403512204</v>
      </c>
      <c r="X30" s="8">
        <f t="shared" si="3"/>
        <v>2.786199984652448</v>
      </c>
      <c r="Y30" s="8">
        <f t="shared" si="3"/>
        <v>2.622305867908186</v>
      </c>
    </row>
    <row r="31" spans="1:25" ht="12.75" customHeight="1">
      <c r="A31" s="19"/>
      <c r="B31" s="9">
        <v>44</v>
      </c>
      <c r="C31" s="8">
        <f t="shared" si="5"/>
        <v>8.293804605477055</v>
      </c>
      <c r="D31" s="8">
        <f t="shared" si="5"/>
        <v>7.6026542216873</v>
      </c>
      <c r="E31" s="8">
        <f t="shared" si="5"/>
        <v>7.017834666172892</v>
      </c>
      <c r="F31" s="8">
        <f t="shared" si="5"/>
        <v>6.516560761446257</v>
      </c>
      <c r="G31" s="8">
        <f t="shared" si="5"/>
        <v>6.0821233773498395</v>
      </c>
      <c r="H31" s="8">
        <f t="shared" si="5"/>
        <v>5.701990666265475</v>
      </c>
      <c r="I31" s="8">
        <f t="shared" si="5"/>
        <v>5.366579450602799</v>
      </c>
      <c r="J31" s="8">
        <f t="shared" si="5"/>
        <v>5.068436147791534</v>
      </c>
      <c r="K31" s="8">
        <f t="shared" si="5"/>
        <v>4.801676350539347</v>
      </c>
      <c r="L31" s="8">
        <f t="shared" si="5"/>
        <v>4.56159253301238</v>
      </c>
      <c r="M31" s="8">
        <f t="shared" si="5"/>
        <v>4.344373840964171</v>
      </c>
      <c r="N31" s="8">
        <f t="shared" si="5"/>
        <v>4.1469023027385274</v>
      </c>
      <c r="O31" s="8">
        <f t="shared" si="5"/>
        <v>3.966602202619461</v>
      </c>
      <c r="P31" s="8">
        <f t="shared" si="5"/>
        <v>3.80132711084365</v>
      </c>
      <c r="Q31" s="8">
        <f t="shared" si="5"/>
        <v>3.6492740264099037</v>
      </c>
      <c r="R31" s="8">
        <f t="shared" si="5"/>
        <v>3.508917333086446</v>
      </c>
      <c r="S31" s="8">
        <f t="shared" si="3"/>
        <v>3.3789574318610223</v>
      </c>
      <c r="T31" s="8">
        <f t="shared" si="3"/>
        <v>3.2582803807231286</v>
      </c>
      <c r="U31" s="8">
        <f t="shared" si="3"/>
        <v>3.145925884836124</v>
      </c>
      <c r="V31" s="8">
        <f t="shared" si="3"/>
        <v>3.0410616886749198</v>
      </c>
      <c r="W31" s="8">
        <f t="shared" si="3"/>
        <v>2.9429629245241165</v>
      </c>
      <c r="X31" s="8">
        <f t="shared" si="3"/>
        <v>2.8509953331327376</v>
      </c>
      <c r="Y31" s="8">
        <f t="shared" si="3"/>
        <v>2.6832897253013996</v>
      </c>
    </row>
    <row r="32" spans="1:25" ht="12.75" customHeight="1">
      <c r="A32" s="19"/>
      <c r="B32" s="6">
        <v>45</v>
      </c>
      <c r="C32" s="8">
        <f t="shared" si="5"/>
        <v>8.48230016469244</v>
      </c>
      <c r="D32" s="8">
        <f t="shared" si="5"/>
        <v>7.775441817634738</v>
      </c>
      <c r="E32" s="8">
        <f t="shared" si="5"/>
        <v>7.177330908585912</v>
      </c>
      <c r="F32" s="8">
        <f t="shared" si="5"/>
        <v>6.66466441511549</v>
      </c>
      <c r="G32" s="8">
        <f t="shared" si="5"/>
        <v>6.220353454107791</v>
      </c>
      <c r="H32" s="8">
        <f t="shared" si="5"/>
        <v>5.831581363226054</v>
      </c>
      <c r="I32" s="8">
        <f t="shared" si="5"/>
        <v>5.488547165389226</v>
      </c>
      <c r="J32" s="8">
        <f t="shared" si="5"/>
        <v>5.183627878423158</v>
      </c>
      <c r="K32" s="8">
        <f t="shared" si="5"/>
        <v>4.91080535850615</v>
      </c>
      <c r="L32" s="8">
        <f t="shared" si="5"/>
        <v>4.665265090580842</v>
      </c>
      <c r="M32" s="8">
        <f t="shared" si="5"/>
        <v>4.443109610076993</v>
      </c>
      <c r="N32" s="8">
        <f t="shared" si="5"/>
        <v>4.24115008234622</v>
      </c>
      <c r="O32" s="8">
        <f t="shared" si="5"/>
        <v>4.056752252678994</v>
      </c>
      <c r="P32" s="8">
        <f t="shared" si="5"/>
        <v>3.887720908817369</v>
      </c>
      <c r="Q32" s="8">
        <f t="shared" si="5"/>
        <v>3.7322120724646743</v>
      </c>
      <c r="R32" s="8">
        <f t="shared" si="5"/>
        <v>3.588665454292956</v>
      </c>
      <c r="S32" s="8">
        <f t="shared" si="3"/>
        <v>3.4557519189487724</v>
      </c>
      <c r="T32" s="8">
        <f t="shared" si="3"/>
        <v>3.332332207557745</v>
      </c>
      <c r="U32" s="8">
        <f t="shared" si="3"/>
        <v>3.217424200400581</v>
      </c>
      <c r="V32" s="8">
        <f t="shared" si="3"/>
        <v>3.1101767270538954</v>
      </c>
      <c r="W32" s="8">
        <f t="shared" si="3"/>
        <v>3.0098484455360275</v>
      </c>
      <c r="X32" s="8">
        <f t="shared" si="3"/>
        <v>2.915790681613027</v>
      </c>
      <c r="Y32" s="8">
        <f t="shared" si="3"/>
        <v>2.744273582694613</v>
      </c>
    </row>
    <row r="33" spans="1:25" ht="12.75" customHeight="1">
      <c r="A33" s="19"/>
      <c r="B33" s="9">
        <v>46</v>
      </c>
      <c r="C33" s="8">
        <f t="shared" si="5"/>
        <v>8.67079572390783</v>
      </c>
      <c r="D33" s="8">
        <f t="shared" si="5"/>
        <v>7.948229413582177</v>
      </c>
      <c r="E33" s="8">
        <f t="shared" si="5"/>
        <v>7.336827150998933</v>
      </c>
      <c r="F33" s="8">
        <f t="shared" si="5"/>
        <v>6.812768068784723</v>
      </c>
      <c r="G33" s="8">
        <f t="shared" si="5"/>
        <v>6.358583530865742</v>
      </c>
      <c r="H33" s="8">
        <f t="shared" si="5"/>
        <v>5.961172060186633</v>
      </c>
      <c r="I33" s="8">
        <f t="shared" si="5"/>
        <v>5.610514880175654</v>
      </c>
      <c r="J33" s="8">
        <f t="shared" si="5"/>
        <v>5.298819609054784</v>
      </c>
      <c r="K33" s="8">
        <f t="shared" si="5"/>
        <v>5.019934366472954</v>
      </c>
      <c r="L33" s="8">
        <f t="shared" si="5"/>
        <v>4.768937648149306</v>
      </c>
      <c r="M33" s="8">
        <f t="shared" si="5"/>
        <v>4.541845379189816</v>
      </c>
      <c r="N33" s="8">
        <f t="shared" si="5"/>
        <v>4.335397861953915</v>
      </c>
      <c r="O33" s="8">
        <f t="shared" si="5"/>
        <v>4.1469023027385274</v>
      </c>
      <c r="P33" s="8">
        <f t="shared" si="5"/>
        <v>3.9741147067910885</v>
      </c>
      <c r="Q33" s="8">
        <f t="shared" si="5"/>
        <v>3.8151501185194445</v>
      </c>
      <c r="R33" s="8">
        <f t="shared" si="5"/>
        <v>3.6684135754994665</v>
      </c>
      <c r="S33" s="8">
        <f t="shared" si="3"/>
        <v>3.532546406036523</v>
      </c>
      <c r="T33" s="8">
        <f t="shared" si="3"/>
        <v>3.4063840343923615</v>
      </c>
      <c r="U33" s="8">
        <f t="shared" si="3"/>
        <v>3.2889225159650386</v>
      </c>
      <c r="V33" s="8">
        <f t="shared" si="3"/>
        <v>3.179291765432871</v>
      </c>
      <c r="W33" s="8">
        <f t="shared" si="3"/>
        <v>3.0767339665479394</v>
      </c>
      <c r="X33" s="8">
        <f t="shared" si="3"/>
        <v>2.9805860300933165</v>
      </c>
      <c r="Y33" s="8">
        <f t="shared" si="3"/>
        <v>2.805257440087827</v>
      </c>
    </row>
    <row r="34" spans="1:25" ht="12.75" customHeight="1">
      <c r="A34" s="19"/>
      <c r="B34" s="6">
        <v>47</v>
      </c>
      <c r="C34" s="8">
        <f t="shared" si="5"/>
        <v>8.859291283123216</v>
      </c>
      <c r="D34" s="8">
        <f t="shared" si="5"/>
        <v>8.121017009529615</v>
      </c>
      <c r="E34" s="8">
        <f t="shared" si="5"/>
        <v>7.496323393411952</v>
      </c>
      <c r="F34" s="8">
        <f t="shared" si="5"/>
        <v>6.960871722453956</v>
      </c>
      <c r="G34" s="8">
        <f t="shared" si="5"/>
        <v>6.496813607623692</v>
      </c>
      <c r="H34" s="8">
        <f t="shared" si="5"/>
        <v>6.090762757147211</v>
      </c>
      <c r="I34" s="8">
        <f t="shared" si="5"/>
        <v>5.732482594962081</v>
      </c>
      <c r="J34" s="8">
        <f t="shared" si="5"/>
        <v>5.41401133968641</v>
      </c>
      <c r="K34" s="8">
        <f t="shared" si="5"/>
        <v>5.129063374439756</v>
      </c>
      <c r="L34" s="8">
        <f t="shared" si="5"/>
        <v>4.872610205717769</v>
      </c>
      <c r="M34" s="8">
        <f t="shared" si="5"/>
        <v>4.640581148302637</v>
      </c>
      <c r="N34" s="8">
        <f t="shared" si="5"/>
        <v>4.429645641561608</v>
      </c>
      <c r="O34" s="8">
        <f t="shared" si="5"/>
        <v>4.23705235279806</v>
      </c>
      <c r="P34" s="8">
        <f t="shared" si="5"/>
        <v>4.060508504764807</v>
      </c>
      <c r="Q34" s="8">
        <f t="shared" si="5"/>
        <v>3.898088164574215</v>
      </c>
      <c r="R34" s="8">
        <f t="shared" si="5"/>
        <v>3.748161696705976</v>
      </c>
      <c r="S34" s="8">
        <f t="shared" si="3"/>
        <v>3.609340893124273</v>
      </c>
      <c r="T34" s="8">
        <f t="shared" si="3"/>
        <v>3.480435861226978</v>
      </c>
      <c r="U34" s="8">
        <f t="shared" si="3"/>
        <v>3.360420831529496</v>
      </c>
      <c r="V34" s="8">
        <f t="shared" si="3"/>
        <v>3.248406803811846</v>
      </c>
      <c r="W34" s="8">
        <f t="shared" si="3"/>
        <v>3.143619487559851</v>
      </c>
      <c r="X34" s="8">
        <f t="shared" si="3"/>
        <v>3.0453813785736057</v>
      </c>
      <c r="Y34" s="8">
        <f t="shared" si="3"/>
        <v>2.8662412974810403</v>
      </c>
    </row>
    <row r="35" spans="1:25" ht="12.75" customHeight="1">
      <c r="A35" s="19"/>
      <c r="B35" s="9">
        <v>48</v>
      </c>
      <c r="C35" s="8">
        <f t="shared" si="5"/>
        <v>9.047786842338605</v>
      </c>
      <c r="D35" s="8">
        <f t="shared" si="5"/>
        <v>8.293804605477055</v>
      </c>
      <c r="E35" s="8">
        <f t="shared" si="5"/>
        <v>7.655819635824973</v>
      </c>
      <c r="F35" s="8">
        <f t="shared" si="5"/>
        <v>7.1089753761231895</v>
      </c>
      <c r="G35" s="8">
        <f t="shared" si="5"/>
        <v>6.635043684381643</v>
      </c>
      <c r="H35" s="8">
        <f t="shared" si="5"/>
        <v>6.220353454107791</v>
      </c>
      <c r="I35" s="8">
        <f t="shared" si="5"/>
        <v>5.8544503097485086</v>
      </c>
      <c r="J35" s="8">
        <f t="shared" si="5"/>
        <v>5.529203070318037</v>
      </c>
      <c r="K35" s="8">
        <f t="shared" si="5"/>
        <v>5.23819238240656</v>
      </c>
      <c r="L35" s="8">
        <f t="shared" si="5"/>
        <v>4.976282763286233</v>
      </c>
      <c r="M35" s="8">
        <f t="shared" si="5"/>
        <v>4.739316917415459</v>
      </c>
      <c r="N35" s="8">
        <f t="shared" si="5"/>
        <v>4.523893421169302</v>
      </c>
      <c r="O35" s="8">
        <f t="shared" si="5"/>
        <v>4.327202402857593</v>
      </c>
      <c r="P35" s="8">
        <f t="shared" si="5"/>
        <v>4.1469023027385274</v>
      </c>
      <c r="Q35" s="8">
        <f t="shared" si="5"/>
        <v>3.981026210628986</v>
      </c>
      <c r="R35" s="8">
        <f t="shared" si="5"/>
        <v>3.8279098179124866</v>
      </c>
      <c r="S35" s="8">
        <f t="shared" si="3"/>
        <v>3.6861353802120242</v>
      </c>
      <c r="T35" s="8">
        <f t="shared" si="3"/>
        <v>3.5544876880615948</v>
      </c>
      <c r="U35" s="8">
        <f t="shared" si="3"/>
        <v>3.4319191470939536</v>
      </c>
      <c r="V35" s="8">
        <f t="shared" si="3"/>
        <v>3.3175218421908217</v>
      </c>
      <c r="W35" s="8">
        <f t="shared" si="3"/>
        <v>3.2105050085717632</v>
      </c>
      <c r="X35" s="8">
        <f t="shared" si="3"/>
        <v>3.1101767270538954</v>
      </c>
      <c r="Y35" s="8">
        <f t="shared" si="3"/>
        <v>2.9272251548742543</v>
      </c>
    </row>
    <row r="36" spans="1:25" ht="12.75" customHeight="1">
      <c r="A36" s="19"/>
      <c r="B36" s="6">
        <v>49</v>
      </c>
      <c r="C36" s="8">
        <f t="shared" si="5"/>
        <v>9.236282401553991</v>
      </c>
      <c r="D36" s="8">
        <f t="shared" si="5"/>
        <v>8.466592201424492</v>
      </c>
      <c r="E36" s="8">
        <f t="shared" si="5"/>
        <v>7.815315878237993</v>
      </c>
      <c r="F36" s="8">
        <f t="shared" si="5"/>
        <v>7.257079029792422</v>
      </c>
      <c r="G36" s="8">
        <f t="shared" si="5"/>
        <v>6.773273761139595</v>
      </c>
      <c r="H36" s="8">
        <f t="shared" si="5"/>
        <v>6.349944151068369</v>
      </c>
      <c r="I36" s="8">
        <f t="shared" si="5"/>
        <v>5.976418024534936</v>
      </c>
      <c r="J36" s="8">
        <f t="shared" si="5"/>
        <v>5.644394800949661</v>
      </c>
      <c r="K36" s="8">
        <f t="shared" si="5"/>
        <v>5.347321390373363</v>
      </c>
      <c r="L36" s="8">
        <f t="shared" si="5"/>
        <v>5.079955320854695</v>
      </c>
      <c r="M36" s="8">
        <f t="shared" si="5"/>
        <v>4.838052686528281</v>
      </c>
      <c r="N36" s="8">
        <f t="shared" si="5"/>
        <v>4.6181412007769955</v>
      </c>
      <c r="O36" s="8">
        <f t="shared" si="5"/>
        <v>4.417352452917126</v>
      </c>
      <c r="P36" s="8">
        <f t="shared" si="5"/>
        <v>4.233296100712246</v>
      </c>
      <c r="Q36" s="8">
        <f t="shared" si="5"/>
        <v>4.063964256683756</v>
      </c>
      <c r="R36" s="8">
        <f t="shared" si="5"/>
        <v>3.9076579391189963</v>
      </c>
      <c r="S36" s="8">
        <f t="shared" si="3"/>
        <v>3.7629298672997744</v>
      </c>
      <c r="T36" s="8">
        <f t="shared" si="3"/>
        <v>3.628539514896211</v>
      </c>
      <c r="U36" s="8">
        <f t="shared" si="3"/>
        <v>3.5034174626584105</v>
      </c>
      <c r="V36" s="8">
        <f t="shared" si="3"/>
        <v>3.3866368805697973</v>
      </c>
      <c r="W36" s="8">
        <f t="shared" si="3"/>
        <v>3.2773905295836743</v>
      </c>
      <c r="X36" s="8">
        <f t="shared" si="3"/>
        <v>3.1749720755341846</v>
      </c>
      <c r="Y36" s="8">
        <f t="shared" si="3"/>
        <v>2.988209012267468</v>
      </c>
    </row>
    <row r="37" spans="1:25" ht="12.75" customHeight="1">
      <c r="A37" s="19"/>
      <c r="B37" s="9">
        <v>50</v>
      </c>
      <c r="C37" s="8">
        <f t="shared" si="5"/>
        <v>9.42477796076938</v>
      </c>
      <c r="D37" s="8">
        <f t="shared" si="5"/>
        <v>8.639379797371932</v>
      </c>
      <c r="E37" s="8">
        <f t="shared" si="5"/>
        <v>7.974812120651013</v>
      </c>
      <c r="F37" s="8">
        <f t="shared" si="5"/>
        <v>7.405182683461656</v>
      </c>
      <c r="G37" s="8">
        <f t="shared" si="5"/>
        <v>6.911503837897545</v>
      </c>
      <c r="H37" s="8">
        <f t="shared" si="5"/>
        <v>6.4795348480289485</v>
      </c>
      <c r="I37" s="8">
        <f t="shared" si="5"/>
        <v>6.098385739321363</v>
      </c>
      <c r="J37" s="8">
        <f t="shared" si="5"/>
        <v>5.759586531581288</v>
      </c>
      <c r="K37" s="8">
        <f t="shared" si="5"/>
        <v>5.456450398340167</v>
      </c>
      <c r="L37" s="8">
        <f t="shared" si="5"/>
        <v>5.183627878423159</v>
      </c>
      <c r="M37" s="8">
        <f t="shared" si="5"/>
        <v>4.9367884556411035</v>
      </c>
      <c r="N37" s="8">
        <f t="shared" si="5"/>
        <v>4.71238898038469</v>
      </c>
      <c r="O37" s="8">
        <f t="shared" si="5"/>
        <v>4.50750250297666</v>
      </c>
      <c r="P37" s="8">
        <f t="shared" si="5"/>
        <v>4.319689898685966</v>
      </c>
      <c r="Q37" s="8">
        <f t="shared" si="5"/>
        <v>4.1469023027385274</v>
      </c>
      <c r="R37" s="8">
        <f t="shared" si="5"/>
        <v>3.9874060603255064</v>
      </c>
      <c r="S37" s="8">
        <f t="shared" si="3"/>
        <v>3.839724354387525</v>
      </c>
      <c r="T37" s="8">
        <f t="shared" si="3"/>
        <v>3.702591341730828</v>
      </c>
      <c r="U37" s="8">
        <f t="shared" si="3"/>
        <v>3.574915778222868</v>
      </c>
      <c r="V37" s="8">
        <f t="shared" si="3"/>
        <v>3.4557519189487724</v>
      </c>
      <c r="W37" s="8">
        <f t="shared" si="3"/>
        <v>3.344276050595586</v>
      </c>
      <c r="X37" s="8">
        <f t="shared" si="3"/>
        <v>3.2397674240144743</v>
      </c>
      <c r="Y37" s="8">
        <f t="shared" si="3"/>
        <v>3.0491928696606814</v>
      </c>
    </row>
    <row r="38" spans="1:25" ht="12.75" customHeight="1">
      <c r="A38" s="19"/>
      <c r="B38" s="6">
        <v>51</v>
      </c>
      <c r="C38" s="8">
        <f t="shared" si="5"/>
        <v>9.613273519984766</v>
      </c>
      <c r="D38" s="8">
        <f t="shared" si="5"/>
        <v>8.812167393319369</v>
      </c>
      <c r="E38" s="8">
        <f t="shared" si="5"/>
        <v>8.134308363064033</v>
      </c>
      <c r="F38" s="8">
        <f t="shared" si="5"/>
        <v>7.553286337130888</v>
      </c>
      <c r="G38" s="8">
        <f t="shared" si="5"/>
        <v>7.049733914655496</v>
      </c>
      <c r="H38" s="8">
        <f t="shared" si="5"/>
        <v>6.609125544989527</v>
      </c>
      <c r="I38" s="8">
        <f t="shared" si="5"/>
        <v>6.22035345410779</v>
      </c>
      <c r="J38" s="8">
        <f t="shared" si="5"/>
        <v>5.874778262212913</v>
      </c>
      <c r="K38" s="8">
        <f t="shared" si="5"/>
        <v>5.56557940630697</v>
      </c>
      <c r="L38" s="8">
        <f t="shared" si="5"/>
        <v>5.287300435991622</v>
      </c>
      <c r="M38" s="8">
        <f t="shared" si="5"/>
        <v>5.035524224753925</v>
      </c>
      <c r="N38" s="8">
        <f t="shared" si="5"/>
        <v>4.806636759992383</v>
      </c>
      <c r="O38" s="8">
        <f t="shared" si="5"/>
        <v>4.597652553036192</v>
      </c>
      <c r="P38" s="8">
        <f t="shared" si="5"/>
        <v>4.406083696659684</v>
      </c>
      <c r="Q38" s="8">
        <f t="shared" si="5"/>
        <v>4.229840348793298</v>
      </c>
      <c r="R38" s="8">
        <f t="shared" si="5"/>
        <v>4.0671541815320165</v>
      </c>
      <c r="S38" s="8">
        <f aca="true" t="shared" si="6" ref="S38:Y41">(((($B38*$H$3)*PI())/S$6)/1000)</f>
        <v>3.916518841475275</v>
      </c>
      <c r="T38" s="8">
        <f t="shared" si="6"/>
        <v>3.776643168565444</v>
      </c>
      <c r="U38" s="8">
        <f t="shared" si="6"/>
        <v>3.6464140937873255</v>
      </c>
      <c r="V38" s="8">
        <f t="shared" si="6"/>
        <v>3.524866957327748</v>
      </c>
      <c r="W38" s="8">
        <f t="shared" si="6"/>
        <v>3.411161571607498</v>
      </c>
      <c r="X38" s="8">
        <f t="shared" si="6"/>
        <v>3.3045627724947635</v>
      </c>
      <c r="Y38" s="8">
        <f t="shared" si="6"/>
        <v>3.110176727053895</v>
      </c>
    </row>
    <row r="39" spans="1:25" ht="12.75" customHeight="1">
      <c r="A39" s="19"/>
      <c r="B39" s="9">
        <v>52</v>
      </c>
      <c r="C39" s="8">
        <f t="shared" si="5"/>
        <v>9.801769079200154</v>
      </c>
      <c r="D39" s="8">
        <f t="shared" si="5"/>
        <v>8.984954989266809</v>
      </c>
      <c r="E39" s="8">
        <f t="shared" si="5"/>
        <v>8.293804605477055</v>
      </c>
      <c r="F39" s="8">
        <f t="shared" si="5"/>
        <v>7.701389990800121</v>
      </c>
      <c r="G39" s="8">
        <f t="shared" si="5"/>
        <v>7.187963991413447</v>
      </c>
      <c r="H39" s="8">
        <f t="shared" si="5"/>
        <v>6.738716241950106</v>
      </c>
      <c r="I39" s="8">
        <f t="shared" si="5"/>
        <v>6.342321168894218</v>
      </c>
      <c r="J39" s="8">
        <f t="shared" si="5"/>
        <v>5.9899699928445385</v>
      </c>
      <c r="K39" s="8">
        <f t="shared" si="5"/>
        <v>5.674708414273774</v>
      </c>
      <c r="L39" s="8">
        <f t="shared" si="5"/>
        <v>5.390972993560085</v>
      </c>
      <c r="M39" s="8">
        <f t="shared" si="5"/>
        <v>5.134259993866748</v>
      </c>
      <c r="N39" s="8">
        <f t="shared" si="5"/>
        <v>4.900884539600077</v>
      </c>
      <c r="O39" s="8">
        <f t="shared" si="5"/>
        <v>4.687802603095726</v>
      </c>
      <c r="P39" s="8">
        <f t="shared" si="5"/>
        <v>4.4924774946334045</v>
      </c>
      <c r="Q39" s="8">
        <f t="shared" si="5"/>
        <v>4.312778394848069</v>
      </c>
      <c r="R39" s="8">
        <f>(((($B39*$H$3)*PI())/R$6)/1000)</f>
        <v>4.1469023027385274</v>
      </c>
      <c r="S39" s="8">
        <f t="shared" si="6"/>
        <v>3.9933133285630262</v>
      </c>
      <c r="T39" s="8">
        <f t="shared" si="6"/>
        <v>3.8506949954000604</v>
      </c>
      <c r="U39" s="8">
        <f t="shared" si="6"/>
        <v>3.7179124093517832</v>
      </c>
      <c r="V39" s="8">
        <f t="shared" si="6"/>
        <v>3.5939819957067236</v>
      </c>
      <c r="W39" s="8">
        <f t="shared" si="6"/>
        <v>3.4780470926194096</v>
      </c>
      <c r="X39" s="8">
        <f t="shared" si="6"/>
        <v>3.369358120975053</v>
      </c>
      <c r="Y39" s="8">
        <f t="shared" si="6"/>
        <v>3.171160584447109</v>
      </c>
    </row>
    <row r="40" spans="1:25" ht="12.75" customHeight="1">
      <c r="A40" s="19"/>
      <c r="B40" s="6">
        <v>53</v>
      </c>
      <c r="C40" s="8">
        <f aca="true" t="shared" si="7" ref="C40:Q41">(((($B40*$H$3)*PI())/C$6)/1000)</f>
        <v>9.99026463841554</v>
      </c>
      <c r="D40" s="8">
        <f t="shared" si="7"/>
        <v>9.157742585214246</v>
      </c>
      <c r="E40" s="8">
        <f t="shared" si="7"/>
        <v>8.453300847890073</v>
      </c>
      <c r="F40" s="8">
        <f t="shared" si="7"/>
        <v>7.849493644469354</v>
      </c>
      <c r="G40" s="8">
        <f t="shared" si="7"/>
        <v>7.3261940681713975</v>
      </c>
      <c r="H40" s="8">
        <f t="shared" si="7"/>
        <v>6.868306938910685</v>
      </c>
      <c r="I40" s="8">
        <f t="shared" si="7"/>
        <v>6.464288883680645</v>
      </c>
      <c r="J40" s="8">
        <f t="shared" si="7"/>
        <v>6.105161723476164</v>
      </c>
      <c r="K40" s="8">
        <f t="shared" si="7"/>
        <v>5.783837422240577</v>
      </c>
      <c r="L40" s="8">
        <f t="shared" si="7"/>
        <v>5.4946455511285475</v>
      </c>
      <c r="M40" s="8">
        <f t="shared" si="7"/>
        <v>5.23299576297957</v>
      </c>
      <c r="N40" s="8">
        <f t="shared" si="7"/>
        <v>4.99513231920777</v>
      </c>
      <c r="O40" s="8">
        <f t="shared" si="7"/>
        <v>4.77795265315526</v>
      </c>
      <c r="P40" s="8">
        <f t="shared" si="7"/>
        <v>4.578871292607123</v>
      </c>
      <c r="Q40" s="8">
        <f t="shared" si="7"/>
        <v>4.395716440902838</v>
      </c>
      <c r="R40" s="8">
        <f>(((($B40*$H$3)*PI())/R$6)/1000)</f>
        <v>4.226650423945037</v>
      </c>
      <c r="S40" s="8">
        <f t="shared" si="6"/>
        <v>4.070107815650776</v>
      </c>
      <c r="T40" s="8">
        <f t="shared" si="6"/>
        <v>3.924746822234677</v>
      </c>
      <c r="U40" s="8">
        <f t="shared" si="6"/>
        <v>3.7894107249162396</v>
      </c>
      <c r="V40" s="8">
        <f t="shared" si="6"/>
        <v>3.6630970340856988</v>
      </c>
      <c r="W40" s="8">
        <f t="shared" si="6"/>
        <v>3.544932613631321</v>
      </c>
      <c r="X40" s="8">
        <f t="shared" si="6"/>
        <v>3.4341534694553424</v>
      </c>
      <c r="Y40" s="8">
        <f t="shared" si="6"/>
        <v>3.2321444418403225</v>
      </c>
    </row>
    <row r="41" spans="1:25" ht="12.75" customHeight="1">
      <c r="A41" s="20"/>
      <c r="B41" s="10">
        <v>54</v>
      </c>
      <c r="C41" s="8">
        <f t="shared" si="7"/>
        <v>10.17876019763093</v>
      </c>
      <c r="D41" s="8">
        <f t="shared" si="7"/>
        <v>9.330530181161686</v>
      </c>
      <c r="E41" s="8">
        <f t="shared" si="7"/>
        <v>8.612797090303095</v>
      </c>
      <c r="F41" s="8">
        <f t="shared" si="7"/>
        <v>7.997597298138587</v>
      </c>
      <c r="G41" s="8">
        <f t="shared" si="7"/>
        <v>7.464424144929349</v>
      </c>
      <c r="H41" s="8">
        <f t="shared" si="7"/>
        <v>6.997897635871264</v>
      </c>
      <c r="I41" s="8">
        <f t="shared" si="7"/>
        <v>6.586256598467073</v>
      </c>
      <c r="J41" s="8">
        <f t="shared" si="7"/>
        <v>6.220353454107791</v>
      </c>
      <c r="K41" s="8">
        <f t="shared" si="7"/>
        <v>5.89296643020738</v>
      </c>
      <c r="L41" s="8">
        <f t="shared" si="7"/>
        <v>5.598318108697011</v>
      </c>
      <c r="M41" s="8">
        <f t="shared" si="7"/>
        <v>5.331731532092392</v>
      </c>
      <c r="N41" s="8">
        <f t="shared" si="7"/>
        <v>5.089380098815465</v>
      </c>
      <c r="O41" s="8">
        <f t="shared" si="7"/>
        <v>4.8681027032147925</v>
      </c>
      <c r="P41" s="8">
        <f t="shared" si="7"/>
        <v>4.665265090580843</v>
      </c>
      <c r="Q41" s="8">
        <f t="shared" si="7"/>
        <v>4.478654486957609</v>
      </c>
      <c r="R41" s="8">
        <f>(((($B41*$H$3)*PI())/R$6)/1000)</f>
        <v>4.306398545151548</v>
      </c>
      <c r="S41" s="8">
        <f t="shared" si="6"/>
        <v>4.1469023027385274</v>
      </c>
      <c r="T41" s="8">
        <f t="shared" si="6"/>
        <v>3.9987986490692937</v>
      </c>
      <c r="U41" s="8">
        <f t="shared" si="6"/>
        <v>3.8609090404806974</v>
      </c>
      <c r="V41" s="8">
        <f t="shared" si="6"/>
        <v>3.7322120724646743</v>
      </c>
      <c r="W41" s="8">
        <f t="shared" si="6"/>
        <v>3.6118181346432334</v>
      </c>
      <c r="X41" s="8">
        <f t="shared" si="6"/>
        <v>3.498948817935632</v>
      </c>
      <c r="Y41" s="8">
        <f t="shared" si="6"/>
        <v>3.2931282992335364</v>
      </c>
    </row>
    <row r="43" spans="4:12" ht="12.75">
      <c r="D43" s="14" t="s">
        <v>4</v>
      </c>
      <c r="E43" s="14" t="s">
        <v>5</v>
      </c>
      <c r="F43" s="14" t="s">
        <v>6</v>
      </c>
      <c r="G43" s="14" t="s">
        <v>7</v>
      </c>
      <c r="H43" s="14" t="s">
        <v>8</v>
      </c>
      <c r="I43" s="14" t="s">
        <v>9</v>
      </c>
      <c r="J43" s="14" t="s">
        <v>10</v>
      </c>
      <c r="K43" s="14" t="s">
        <v>11</v>
      </c>
      <c r="L43" s="14" t="s">
        <v>15</v>
      </c>
    </row>
    <row r="44" spans="4:12" ht="12.75">
      <c r="D44" s="17">
        <v>12</v>
      </c>
      <c r="E44" s="17">
        <v>13</v>
      </c>
      <c r="F44" s="17">
        <v>14</v>
      </c>
      <c r="G44" s="17">
        <v>15</v>
      </c>
      <c r="H44" s="17">
        <v>17</v>
      </c>
      <c r="I44" s="17">
        <v>19</v>
      </c>
      <c r="J44" s="17">
        <v>21</v>
      </c>
      <c r="K44" s="17">
        <v>23</v>
      </c>
      <c r="L44" s="17">
        <v>25</v>
      </c>
    </row>
    <row r="45" spans="1:12" ht="12.75">
      <c r="A45" s="13" t="s">
        <v>12</v>
      </c>
      <c r="B45" s="17">
        <v>39</v>
      </c>
      <c r="D45" s="12">
        <f>(((($B$45*$H$3)*3.14)/(D$44)/1000))</f>
        <v>6.7353000000000005</v>
      </c>
      <c r="E45" s="12">
        <f aca="true" t="shared" si="8" ref="E45:K45">(((($B$45*$H$3)*3.14)/(E$44)/1000))</f>
        <v>6.217200000000001</v>
      </c>
      <c r="F45" s="12">
        <f t="shared" si="8"/>
        <v>5.773114285714286</v>
      </c>
      <c r="G45" s="12">
        <f t="shared" si="8"/>
        <v>5.388240000000001</v>
      </c>
      <c r="H45" s="12">
        <f t="shared" si="8"/>
        <v>4.754329411764706</v>
      </c>
      <c r="I45" s="12">
        <f t="shared" si="8"/>
        <v>4.253873684210526</v>
      </c>
      <c r="J45" s="12">
        <f t="shared" si="8"/>
        <v>3.8487428571428572</v>
      </c>
      <c r="K45" s="12">
        <f t="shared" si="8"/>
        <v>3.5140695652173917</v>
      </c>
      <c r="L45" s="12">
        <f>(((($B$45*$H$3)*3.14)/(L$44)/1000))</f>
        <v>3.2329440000000003</v>
      </c>
    </row>
    <row r="46" spans="1:12" ht="12.75">
      <c r="A46" s="13" t="s">
        <v>13</v>
      </c>
      <c r="B46" s="17">
        <v>0</v>
      </c>
      <c r="D46" s="12">
        <f>(((($B$46*$H$3)*3.14)/(D$44)/1000))</f>
        <v>0</v>
      </c>
      <c r="E46" s="12">
        <f aca="true" t="shared" si="9" ref="E46:K46">(((($B$46*$H$3)*3.14)/(E$44)/1000))</f>
        <v>0</v>
      </c>
      <c r="F46" s="12">
        <f t="shared" si="9"/>
        <v>0</v>
      </c>
      <c r="G46" s="12">
        <f t="shared" si="9"/>
        <v>0</v>
      </c>
      <c r="H46" s="12">
        <f t="shared" si="9"/>
        <v>0</v>
      </c>
      <c r="I46" s="12">
        <f t="shared" si="9"/>
        <v>0</v>
      </c>
      <c r="J46" s="12">
        <f t="shared" si="9"/>
        <v>0</v>
      </c>
      <c r="K46" s="12">
        <f t="shared" si="9"/>
        <v>0</v>
      </c>
      <c r="L46" s="12">
        <f>(((($B$46*$H$3)*3.14)/(L$44)/1000))</f>
        <v>0</v>
      </c>
    </row>
    <row r="47" spans="1:12" ht="12.75">
      <c r="A47" s="13" t="s">
        <v>14</v>
      </c>
      <c r="B47" s="17">
        <v>53</v>
      </c>
      <c r="D47" s="12">
        <f>(((($B$47*$H$3)*3.14)/(D$44)/1000))</f>
        <v>9.1531</v>
      </c>
      <c r="E47" s="12">
        <f aca="true" t="shared" si="10" ref="E47:K47">(((($B$47*$H$3)*3.14)/(E$44)/1000))</f>
        <v>8.449015384615384</v>
      </c>
      <c r="F47" s="12">
        <f t="shared" si="10"/>
        <v>7.845514285714286</v>
      </c>
      <c r="G47" s="12">
        <f t="shared" si="10"/>
        <v>7.32248</v>
      </c>
      <c r="H47" s="12">
        <f t="shared" si="10"/>
        <v>6.461011764705883</v>
      </c>
      <c r="I47" s="12">
        <f t="shared" si="10"/>
        <v>5.780905263157894</v>
      </c>
      <c r="J47" s="12">
        <f t="shared" si="10"/>
        <v>5.2303428571428565</v>
      </c>
      <c r="K47" s="12">
        <f t="shared" si="10"/>
        <v>4.775530434782609</v>
      </c>
      <c r="L47" s="12">
        <f>(((($B$47*$H$3)*3.14)/(L$44)/1000))</f>
        <v>4.3934880000000005</v>
      </c>
    </row>
  </sheetData>
  <sheetProtection sheet="1" objects="1" scenarios="1"/>
  <mergeCells count="2">
    <mergeCell ref="A7:A41"/>
    <mergeCell ref="C5:Y5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3084 Wabern (Switzerland)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Aebersold, Eva Lehner</dc:creator>
  <cp:keywords/>
  <dc:description/>
  <cp:lastModifiedBy>Bart Simpson</cp:lastModifiedBy>
  <cp:lastPrinted>2002-04-22T18:52:09Z</cp:lastPrinted>
  <dcterms:created xsi:type="dcterms:W3CDTF">1998-07-30T17:09:08Z</dcterms:created>
  <dcterms:modified xsi:type="dcterms:W3CDTF">2005-05-30T21:04:00Z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1941691901</vt:i4>
  </property>
  <property fmtid="{D5CDD505-2E9C-101B-9397-08002B2CF9AE}" pid="3" name="_EmailSubject">
    <vt:lpwstr>Excel Tabelle</vt:lpwstr>
  </property>
  <property fmtid="{D5CDD505-2E9C-101B-9397-08002B2CF9AE}" pid="4" name="_AuthorEmail">
    <vt:lpwstr>AntonMeier@gmx.ch</vt:lpwstr>
  </property>
  <property fmtid="{D5CDD505-2E9C-101B-9397-08002B2CF9AE}" pid="5" name="_AuthorEmailDisplayName">
    <vt:lpwstr>Anton Meier</vt:lpwstr>
  </property>
  <property fmtid="{D5CDD505-2E9C-101B-9397-08002B2CF9AE}" pid="6" name="_ReviewingToolsShownOnce">
    <vt:lpwstr/>
  </property>
</Properties>
</file>